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000" windowHeight="8835" tabRatio="125"/>
  </bookViews>
  <sheets>
    <sheet name="BFP-1" sheetId="1" r:id="rId1"/>
  </sheets>
  <definedNames>
    <definedName name="_xlnm.Print_Area" localSheetId="0">'BFP-1'!$A$1:$L$292</definedName>
    <definedName name="_xlnm.Print_Titles" localSheetId="0">'BFP-1'!$27:$27</definedName>
    <definedName name="Z_0B0CE4D8_48D8_4A4E_95B4_EC47F081AC97_.wvu.PrintArea" localSheetId="0" hidden="1">'BFP-1'!$A$1:$L$292</definedName>
    <definedName name="Z_0B0CE4D8_48D8_4A4E_95B4_EC47F081AC97_.wvu.PrintTitles" localSheetId="0" hidden="1">'BFP-1'!$27:$27</definedName>
    <definedName name="Z_4BC1D4FA_CB95_4677_81D8_C8836DEE466A_.wvu.PrintArea" localSheetId="0" hidden="1">'BFP-1'!$A$1:$L$290</definedName>
    <definedName name="Z_4BC1D4FA_CB95_4677_81D8_C8836DEE466A_.wvu.PrintTitles" localSheetId="0" hidden="1">'BFP-1'!$27:$27</definedName>
    <definedName name="Z_DFD7EFF1_93F4_48B4_9DDA_AC538D7CFC1B_.wvu.PrintArea" localSheetId="0" hidden="1">'BFP-1'!$A$1:$L$292</definedName>
    <definedName name="Z_DFD7EFF1_93F4_48B4_9DDA_AC538D7CFC1B_.wvu.PrintTitles" localSheetId="0" hidden="1">'BFP-1'!$27:$27</definedName>
  </definedNames>
  <calcPr calcId="145621" concurrentCalc="0"/>
  <customWorkbookViews>
    <customWorkbookView name="A.Grigėnienė - Personal View" guid="{4BC1D4FA-CB95-4677-81D8-C8836DEE466A}" mergeInterval="0" personalView="1" maximized="1" windowWidth="1020" windowHeight="543" activeSheetId="1"/>
    <customWorkbookView name="Butenaite_J - Personal View" guid="{DFD7EFF1-93F4-48B4-9DDA-AC538D7CFC1B}" mergeInterval="0" personalView="1" maximized="1" windowWidth="1148" windowHeight="646" activeSheetId="1"/>
    <customWorkbookView name="Butenaite_J - Individuali peržiūra" guid="{0B0CE4D8-48D8-4A4E-95B4-EC47F081AC97}" mergeInterval="0" personalView="1" maximized="1" windowWidth="1276" windowHeight="885" activeSheetId="1"/>
  </customWorkbookViews>
</workbook>
</file>

<file path=xl/calcChain.xml><?xml version="1.0" encoding="utf-8"?>
<calcChain xmlns="http://schemas.openxmlformats.org/spreadsheetml/2006/main">
  <c r="L138" i="1" l="1"/>
  <c r="L140" i="1"/>
  <c r="L144" i="1"/>
  <c r="L148" i="1"/>
  <c r="L152" i="1"/>
  <c r="L137" i="1"/>
  <c r="L155" i="1"/>
  <c r="L154" i="1"/>
  <c r="L161" i="1"/>
  <c r="L163" i="1"/>
  <c r="L160" i="1"/>
  <c r="L170" i="1"/>
  <c r="L173" i="1"/>
  <c r="L172" i="1"/>
  <c r="L136" i="1"/>
  <c r="L180" i="1"/>
  <c r="L182" i="1"/>
  <c r="L185" i="1"/>
  <c r="L179" i="1"/>
  <c r="L188" i="1"/>
  <c r="L191" i="1"/>
  <c r="L194" i="1"/>
  <c r="L197" i="1"/>
  <c r="L199" i="1"/>
  <c r="L201" i="1"/>
  <c r="L178" i="1"/>
  <c r="L206" i="1"/>
  <c r="L208" i="1"/>
  <c r="L211" i="1"/>
  <c r="L205" i="1"/>
  <c r="L214" i="1"/>
  <c r="L217" i="1"/>
  <c r="L220" i="1"/>
  <c r="L223" i="1"/>
  <c r="L225" i="1"/>
  <c r="L227" i="1"/>
  <c r="L204" i="1"/>
  <c r="L177" i="1"/>
  <c r="L233" i="1"/>
  <c r="L235" i="1"/>
  <c r="L238" i="1"/>
  <c r="L232" i="1"/>
  <c r="L241" i="1"/>
  <c r="L244" i="1"/>
  <c r="L247" i="1"/>
  <c r="L250" i="1"/>
  <c r="L252" i="1"/>
  <c r="L254" i="1"/>
  <c r="L231" i="1"/>
  <c r="L259" i="1"/>
  <c r="L261" i="1"/>
  <c r="L264" i="1"/>
  <c r="L258" i="1"/>
  <c r="L267" i="1"/>
  <c r="L270" i="1"/>
  <c r="L273" i="1"/>
  <c r="L276" i="1"/>
  <c r="L278" i="1"/>
  <c r="L280" i="1"/>
  <c r="L257" i="1"/>
  <c r="L230" i="1"/>
  <c r="L135" i="1"/>
  <c r="K138" i="1"/>
  <c r="K140" i="1"/>
  <c r="K144" i="1"/>
  <c r="K148" i="1"/>
  <c r="K152" i="1"/>
  <c r="K137" i="1"/>
  <c r="K155" i="1"/>
  <c r="K154" i="1"/>
  <c r="K161" i="1"/>
  <c r="K163" i="1"/>
  <c r="K160" i="1"/>
  <c r="K170" i="1"/>
  <c r="K173" i="1"/>
  <c r="K172" i="1"/>
  <c r="K136" i="1"/>
  <c r="K180" i="1"/>
  <c r="K182" i="1"/>
  <c r="K185" i="1"/>
  <c r="K179" i="1"/>
  <c r="K188" i="1"/>
  <c r="K191" i="1"/>
  <c r="K194" i="1"/>
  <c r="K197" i="1"/>
  <c r="K199" i="1"/>
  <c r="K201" i="1"/>
  <c r="K178" i="1"/>
  <c r="K206" i="1"/>
  <c r="K208" i="1"/>
  <c r="K211" i="1"/>
  <c r="K205" i="1"/>
  <c r="K214" i="1"/>
  <c r="K217" i="1"/>
  <c r="K220" i="1"/>
  <c r="K223" i="1"/>
  <c r="K225" i="1"/>
  <c r="K227" i="1"/>
  <c r="K204" i="1"/>
  <c r="K177" i="1"/>
  <c r="K233" i="1"/>
  <c r="K235" i="1"/>
  <c r="K238" i="1"/>
  <c r="K232" i="1"/>
  <c r="K241" i="1"/>
  <c r="K244" i="1"/>
  <c r="K247" i="1"/>
  <c r="K250" i="1"/>
  <c r="K252" i="1"/>
  <c r="K254" i="1"/>
  <c r="K231" i="1"/>
  <c r="K259" i="1"/>
  <c r="K261" i="1"/>
  <c r="K264" i="1"/>
  <c r="K258" i="1"/>
  <c r="K267" i="1"/>
  <c r="K270" i="1"/>
  <c r="K273" i="1"/>
  <c r="K276" i="1"/>
  <c r="K278" i="1"/>
  <c r="K280" i="1"/>
  <c r="K257" i="1"/>
  <c r="K230" i="1"/>
  <c r="K135" i="1"/>
  <c r="J138" i="1"/>
  <c r="J140" i="1"/>
  <c r="J144" i="1"/>
  <c r="J148" i="1"/>
  <c r="J152" i="1"/>
  <c r="J137" i="1"/>
  <c r="J155" i="1"/>
  <c r="J154" i="1"/>
  <c r="J161" i="1"/>
  <c r="J163" i="1"/>
  <c r="J160" i="1"/>
  <c r="J170" i="1"/>
  <c r="J173" i="1"/>
  <c r="J172" i="1"/>
  <c r="J136" i="1"/>
  <c r="J180" i="1"/>
  <c r="J182" i="1"/>
  <c r="J185" i="1"/>
  <c r="J179" i="1"/>
  <c r="J188" i="1"/>
  <c r="J191" i="1"/>
  <c r="J194" i="1"/>
  <c r="J197" i="1"/>
  <c r="J199" i="1"/>
  <c r="J201" i="1"/>
  <c r="J178" i="1"/>
  <c r="J206" i="1"/>
  <c r="J208" i="1"/>
  <c r="J211" i="1"/>
  <c r="J205" i="1"/>
  <c r="J214" i="1"/>
  <c r="J217" i="1"/>
  <c r="J220" i="1"/>
  <c r="J223" i="1"/>
  <c r="J225" i="1"/>
  <c r="J227" i="1"/>
  <c r="J204" i="1"/>
  <c r="J177" i="1"/>
  <c r="J233" i="1"/>
  <c r="J235" i="1"/>
  <c r="J238" i="1"/>
  <c r="J232" i="1"/>
  <c r="J241" i="1"/>
  <c r="J244" i="1"/>
  <c r="J247" i="1"/>
  <c r="J250" i="1"/>
  <c r="J252" i="1"/>
  <c r="J254" i="1"/>
  <c r="J231" i="1"/>
  <c r="J259" i="1"/>
  <c r="J261" i="1"/>
  <c r="J264" i="1"/>
  <c r="J258" i="1"/>
  <c r="J267" i="1"/>
  <c r="J270" i="1"/>
  <c r="J273" i="1"/>
  <c r="J276" i="1"/>
  <c r="J278" i="1"/>
  <c r="J280" i="1"/>
  <c r="J257" i="1"/>
  <c r="J230" i="1"/>
  <c r="J135" i="1"/>
  <c r="I138" i="1"/>
  <c r="I140" i="1"/>
  <c r="I144" i="1"/>
  <c r="I148" i="1"/>
  <c r="I152" i="1"/>
  <c r="I137" i="1"/>
  <c r="I155" i="1"/>
  <c r="I154" i="1"/>
  <c r="I161" i="1"/>
  <c r="I163" i="1"/>
  <c r="I160" i="1"/>
  <c r="I170" i="1"/>
  <c r="I173" i="1"/>
  <c r="I172" i="1"/>
  <c r="I136" i="1"/>
  <c r="I180" i="1"/>
  <c r="I182" i="1"/>
  <c r="I185" i="1"/>
  <c r="I179" i="1"/>
  <c r="I188" i="1"/>
  <c r="I191" i="1"/>
  <c r="I194" i="1"/>
  <c r="I197" i="1"/>
  <c r="I199" i="1"/>
  <c r="I201" i="1"/>
  <c r="I178" i="1"/>
  <c r="I206" i="1"/>
  <c r="I208" i="1"/>
  <c r="I211" i="1"/>
  <c r="I205" i="1"/>
  <c r="I214" i="1"/>
  <c r="I217" i="1"/>
  <c r="I220" i="1"/>
  <c r="I223" i="1"/>
  <c r="I225" i="1"/>
  <c r="I227" i="1"/>
  <c r="I204" i="1"/>
  <c r="I177" i="1"/>
  <c r="I233" i="1"/>
  <c r="I235" i="1"/>
  <c r="I238" i="1"/>
  <c r="I232" i="1"/>
  <c r="I241" i="1"/>
  <c r="I244" i="1"/>
  <c r="I247" i="1"/>
  <c r="I250" i="1"/>
  <c r="I252" i="1"/>
  <c r="I254" i="1"/>
  <c r="I231" i="1"/>
  <c r="I259" i="1"/>
  <c r="I261" i="1"/>
  <c r="I264" i="1"/>
  <c r="I258" i="1"/>
  <c r="I267" i="1"/>
  <c r="I270" i="1"/>
  <c r="I273" i="1"/>
  <c r="I276" i="1"/>
  <c r="I278" i="1"/>
  <c r="I280" i="1"/>
  <c r="I257" i="1"/>
  <c r="I230" i="1"/>
  <c r="I135" i="1"/>
  <c r="L30" i="1"/>
  <c r="L35" i="1"/>
  <c r="L29" i="1"/>
  <c r="L38" i="1"/>
  <c r="L37" i="1"/>
  <c r="L57" i="1"/>
  <c r="L61" i="1"/>
  <c r="L65" i="1"/>
  <c r="L56" i="1"/>
  <c r="L69" i="1"/>
  <c r="L55" i="1"/>
  <c r="L72" i="1"/>
  <c r="L71" i="1"/>
  <c r="L77" i="1"/>
  <c r="L80" i="1"/>
  <c r="L84" i="1"/>
  <c r="L87" i="1"/>
  <c r="L83" i="1"/>
  <c r="L76" i="1"/>
  <c r="L91" i="1"/>
  <c r="L94" i="1"/>
  <c r="L96" i="1"/>
  <c r="L98" i="1"/>
  <c r="L100" i="1"/>
  <c r="L90" i="1"/>
  <c r="L103" i="1"/>
  <c r="L107" i="1"/>
  <c r="L110" i="1"/>
  <c r="L106" i="1"/>
  <c r="L112" i="1"/>
  <c r="L102" i="1"/>
  <c r="L117" i="1"/>
  <c r="L121" i="1"/>
  <c r="L116" i="1"/>
  <c r="L115" i="1"/>
  <c r="L124" i="1"/>
  <c r="L127" i="1"/>
  <c r="L131" i="1"/>
  <c r="L126" i="1"/>
  <c r="L123" i="1"/>
  <c r="L28" i="1"/>
  <c r="K30" i="1"/>
  <c r="K35" i="1"/>
  <c r="K29" i="1"/>
  <c r="K38" i="1"/>
  <c r="K37" i="1"/>
  <c r="K57" i="1"/>
  <c r="K61" i="1"/>
  <c r="K65" i="1"/>
  <c r="K56" i="1"/>
  <c r="K69" i="1"/>
  <c r="K55" i="1"/>
  <c r="K72" i="1"/>
  <c r="K71" i="1"/>
  <c r="K77" i="1"/>
  <c r="K80" i="1"/>
  <c r="K84" i="1"/>
  <c r="K87" i="1"/>
  <c r="K83" i="1"/>
  <c r="K76" i="1"/>
  <c r="K91" i="1"/>
  <c r="K94" i="1"/>
  <c r="K96" i="1"/>
  <c r="K98" i="1"/>
  <c r="K100" i="1"/>
  <c r="K90" i="1"/>
  <c r="K103" i="1"/>
  <c r="K107" i="1"/>
  <c r="K110" i="1"/>
  <c r="K106" i="1"/>
  <c r="K112" i="1"/>
  <c r="K102" i="1"/>
  <c r="K117" i="1"/>
  <c r="K121" i="1"/>
  <c r="K116" i="1"/>
  <c r="K115" i="1"/>
  <c r="K124" i="1"/>
  <c r="K127" i="1"/>
  <c r="K131" i="1"/>
  <c r="K126" i="1"/>
  <c r="K123" i="1"/>
  <c r="K28" i="1"/>
  <c r="J30" i="1"/>
  <c r="J35" i="1"/>
  <c r="J29" i="1"/>
  <c r="J38" i="1"/>
  <c r="J37" i="1"/>
  <c r="J57" i="1"/>
  <c r="J61" i="1"/>
  <c r="J65" i="1"/>
  <c r="J56" i="1"/>
  <c r="J69" i="1"/>
  <c r="J55" i="1"/>
  <c r="J72" i="1"/>
  <c r="J71" i="1"/>
  <c r="J77" i="1"/>
  <c r="J80" i="1"/>
  <c r="J84" i="1"/>
  <c r="J87" i="1"/>
  <c r="J83" i="1"/>
  <c r="J76" i="1"/>
  <c r="J91" i="1"/>
  <c r="J94" i="1"/>
  <c r="J96" i="1"/>
  <c r="J98" i="1"/>
  <c r="J100" i="1"/>
  <c r="J90" i="1"/>
  <c r="J103" i="1"/>
  <c r="J107" i="1"/>
  <c r="J110" i="1"/>
  <c r="J106" i="1"/>
  <c r="J112" i="1"/>
  <c r="J102" i="1"/>
  <c r="J121" i="1"/>
  <c r="J124" i="1"/>
  <c r="J127" i="1"/>
  <c r="J131" i="1"/>
  <c r="J126" i="1"/>
  <c r="J123" i="1"/>
  <c r="I30" i="1"/>
  <c r="I35" i="1"/>
  <c r="I29" i="1"/>
  <c r="I38" i="1"/>
  <c r="I37" i="1"/>
  <c r="I57" i="1"/>
  <c r="I61" i="1"/>
  <c r="I65" i="1"/>
  <c r="I56" i="1"/>
  <c r="I69" i="1"/>
  <c r="I55" i="1"/>
  <c r="I72" i="1"/>
  <c r="I71" i="1"/>
  <c r="I77" i="1"/>
  <c r="I80" i="1"/>
  <c r="I84" i="1"/>
  <c r="I87" i="1"/>
  <c r="I83" i="1"/>
  <c r="I76" i="1"/>
  <c r="I91" i="1"/>
  <c r="I94" i="1"/>
  <c r="I96" i="1"/>
  <c r="I98" i="1"/>
  <c r="I100" i="1"/>
  <c r="I90" i="1"/>
  <c r="I103" i="1"/>
  <c r="I107" i="1"/>
  <c r="I110" i="1"/>
  <c r="I106" i="1"/>
  <c r="I112" i="1"/>
  <c r="I102" i="1"/>
  <c r="I117" i="1"/>
  <c r="I121" i="1"/>
  <c r="I116" i="1"/>
  <c r="I115" i="1"/>
  <c r="I124" i="1"/>
  <c r="I127" i="1"/>
  <c r="I131" i="1"/>
  <c r="I126" i="1"/>
  <c r="I123" i="1"/>
  <c r="I28" i="1"/>
  <c r="L283" i="1"/>
  <c r="K283" i="1"/>
  <c r="J283" i="1"/>
  <c r="I283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8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5" i="1"/>
  <c r="H62" i="1"/>
  <c r="H61" i="1"/>
  <c r="H60" i="1"/>
  <c r="H59" i="1"/>
  <c r="H58" i="1"/>
  <c r="H57" i="1"/>
  <c r="H56" i="1"/>
  <c r="H55" i="1"/>
  <c r="H39" i="1"/>
  <c r="H38" i="1"/>
  <c r="H37" i="1"/>
  <c r="H36" i="1"/>
  <c r="H35" i="1"/>
  <c r="H34" i="1"/>
  <c r="L33" i="1"/>
  <c r="K33" i="1"/>
  <c r="J33" i="1"/>
  <c r="I33" i="1"/>
  <c r="H33" i="1"/>
  <c r="L31" i="1"/>
  <c r="K31" i="1"/>
  <c r="J31" i="1"/>
  <c r="I31" i="1"/>
  <c r="H31" i="1"/>
  <c r="H30" i="1"/>
  <c r="H32" i="1"/>
  <c r="H52" i="1"/>
  <c r="H53" i="1"/>
  <c r="H51" i="1"/>
  <c r="H40" i="1"/>
  <c r="H41" i="1"/>
  <c r="H42" i="1"/>
  <c r="H43" i="1"/>
  <c r="H49" i="1"/>
  <c r="H46" i="1"/>
  <c r="H44" i="1"/>
  <c r="H45" i="1"/>
  <c r="H47" i="1"/>
  <c r="H48" i="1"/>
  <c r="H50" i="1"/>
  <c r="H54" i="1"/>
  <c r="H63" i="1"/>
  <c r="H64" i="1"/>
  <c r="H66" i="1"/>
  <c r="H67" i="1"/>
  <c r="H68" i="1"/>
  <c r="H234" i="1"/>
  <c r="H29" i="1"/>
</calcChain>
</file>

<file path=xl/sharedStrings.xml><?xml version="1.0" encoding="utf-8"?>
<sst xmlns="http://schemas.openxmlformats.org/spreadsheetml/2006/main" count="293" uniqueCount="215">
  <si>
    <t>Ministerija</t>
  </si>
  <si>
    <t>Departamentas</t>
  </si>
  <si>
    <t>Biudžetinė įstaiga</t>
  </si>
  <si>
    <t>Kodas</t>
  </si>
  <si>
    <t>Sąmatos straipsnių pavadinimas</t>
  </si>
  <si>
    <t>Iš viso</t>
  </si>
  <si>
    <t>I ketv.</t>
  </si>
  <si>
    <t>II ketv.</t>
  </si>
  <si>
    <t>III ketv.</t>
  </si>
  <si>
    <t>IV ketv.</t>
  </si>
  <si>
    <t>IŠLAIDOS</t>
  </si>
  <si>
    <t>Darbo užmokestis ir socialinis draudimas</t>
  </si>
  <si>
    <t>Darbo užmokestis</t>
  </si>
  <si>
    <t>Darbo užmokestis pinigais</t>
  </si>
  <si>
    <t>Pajamos natūra</t>
  </si>
  <si>
    <t>Socialinio draudimo įmokos</t>
  </si>
  <si>
    <t>Palūkanos</t>
  </si>
  <si>
    <t>Asignavimų valdytojų sumokėtos palūkanos</t>
  </si>
  <si>
    <t>Finansų ministerijos sumokėtos palūkanos</t>
  </si>
  <si>
    <t>Savivaldybių sumokėtos palūkanos</t>
  </si>
  <si>
    <t>Subsidijos</t>
  </si>
  <si>
    <t>Subsidijos iš biudžeto lėšų</t>
  </si>
  <si>
    <t>Subsidijos importui</t>
  </si>
  <si>
    <t>Subsidijos gaminiams</t>
  </si>
  <si>
    <t>Subsidijos gamybai</t>
  </si>
  <si>
    <t>Dotacijos</t>
  </si>
  <si>
    <t>Dotacijos užsienio valstybėms</t>
  </si>
  <si>
    <t>Dotacijos tarptautinėms organizacijoms</t>
  </si>
  <si>
    <t>Įmokos į Europos Sąjungos biudžetą</t>
  </si>
  <si>
    <t>Tradiciniai nuosavi ištekliai</t>
  </si>
  <si>
    <t>Muitai</t>
  </si>
  <si>
    <t>Cukraus sektoriaus mokesčiai</t>
  </si>
  <si>
    <t>Bendrųjų nacionalinių pajamų nuosavi ištekliai</t>
  </si>
  <si>
    <t>Biudžeto disbalansų korekcija Jungtinės Karalystės naudai</t>
  </si>
  <si>
    <t>Socialinės išmokos (pašalpos)</t>
  </si>
  <si>
    <t>Socialinio draudimo išmokos (pašalpos)</t>
  </si>
  <si>
    <t>Socialinio draudimo išmokos pinigais</t>
  </si>
  <si>
    <t>Socialinio draudimo išmokos natūra</t>
  </si>
  <si>
    <t>Socialinė parama pinigais</t>
  </si>
  <si>
    <t>Socialinė parama natūra</t>
  </si>
  <si>
    <t>Darbdavių socialinė parama</t>
  </si>
  <si>
    <t>Darbdavių socialinė parama pinigais</t>
  </si>
  <si>
    <t>Darbdavių socialinė parama natūra</t>
  </si>
  <si>
    <t>Kitos išlaidos</t>
  </si>
  <si>
    <t>Materialiojo ir nematerialiojo turto įsigijimo išlaidos</t>
  </si>
  <si>
    <t>Grynieji pinigai</t>
  </si>
  <si>
    <t>Draudimo techniniai atidėjiniai</t>
  </si>
  <si>
    <t>Paskolos (grąžintinos)</t>
  </si>
  <si>
    <t>IŠ VISO ASIGNAVIMŲ (2+3)</t>
  </si>
  <si>
    <t>(parašas)</t>
  </si>
  <si>
    <t xml:space="preserve">         (vardas ir pavardė)</t>
  </si>
  <si>
    <t xml:space="preserve"> PROGRAMOS  SĄMATA</t>
  </si>
  <si>
    <t xml:space="preserve">                      (vardas ir pavardė)</t>
  </si>
  <si>
    <t>(Kodas)</t>
  </si>
  <si>
    <t>Pervedamos Europos Sąjungos, kitos tarptautinės finansinės paramos ir bendrojo finansavimo lėšos</t>
  </si>
  <si>
    <t>Subsidijos iš Europos Sąjungos ir kitos tarptautinės  finansinės paramos lėšų (ne valdžios sektoriui)</t>
  </si>
  <si>
    <t>(Asignavimų valdytojo) įstaigos pavadinimas:</t>
  </si>
  <si>
    <t>(dokumento sudarytojo (įstaigos) pavadinimas)</t>
  </si>
  <si>
    <t>(data ir numeris)</t>
  </si>
  <si>
    <t>(sudarymo vieta)</t>
  </si>
  <si>
    <t>(įstaigos vadovo ar jo įgalioto asmens</t>
  </si>
  <si>
    <t xml:space="preserve">Forma BFP-1 patvirtinta Lietuvos Respublikos finansų ministro 2009 m. sausio 14 d. įsakymu Nr. 1K-006  </t>
  </si>
  <si>
    <t xml:space="preserve">(įstaigos padalinio, atsakingo už planavimą,       </t>
  </si>
  <si>
    <t>vadovo ar jo įgalioto asmens pareigų pavadinimas)</t>
  </si>
  <si>
    <t xml:space="preserve">                                                                                                 (Kodas)</t>
  </si>
  <si>
    <t>Programa:</t>
  </si>
  <si>
    <t>pareigų pavadinimas)</t>
  </si>
  <si>
    <t>Finansavimo šaltinis</t>
  </si>
  <si>
    <t>(tūkst. Eur)</t>
  </si>
  <si>
    <t>Prekių ir paslaugų naudojimo išlaidos</t>
  </si>
  <si>
    <t>Mitybos išlaidos</t>
  </si>
  <si>
    <t>Ryšių paslaugų įsigijimo išlaidos</t>
  </si>
  <si>
    <t>Transporto išlaikymo ir transporto paslaugų įsigijimo išlaidos</t>
  </si>
  <si>
    <t>Aprangos ir patalynės įsigijimo išlaidos</t>
  </si>
  <si>
    <t>Komandiruočių išlaidos</t>
  </si>
  <si>
    <t>Gyvenamųjų vietovių viešojo ūkio išlaidos</t>
  </si>
  <si>
    <t>Materialiojo ir nematerialiojo turto nuomos išlaidos</t>
  </si>
  <si>
    <t>Materialiojo turto paprastojo remonto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</si>
  <si>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</si>
  <si>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</si>
  <si>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</si>
  <si>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</si>
  <si>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</si>
  <si>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Ūkinio inventoriaus įsigijimo išlaidos</t>
  </si>
  <si>
    <t>Kitų prekių ir paslaugų įsigijimo išlaidos</t>
  </si>
  <si>
    <t>Palūkanos nerezidentams</t>
  </si>
  <si>
    <t>Palūkanos rezidentams, kitiems nei valdžios sektorius (tik už tiesioginę skolą)</t>
  </si>
  <si>
    <t xml:space="preserve">Palūkanos kitiems valdžios sektoriaus subjektams </t>
  </si>
  <si>
    <t>Palūkanos valstybės biudžetui</t>
  </si>
  <si>
    <t>Palūkanos savivaldybių biudžetams</t>
  </si>
  <si>
    <t>Palūkanos nebiudžetiniams fondams</t>
  </si>
  <si>
    <t>Žemės nuoma</t>
  </si>
  <si>
    <t>Dotacijos užsienio valstybėms einamiesiems tikslams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</si>
  <si>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</si>
  <si>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</si>
  <si>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</si>
  <si>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</si>
  <si>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</si>
  <si>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</si>
  <si>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</si>
  <si>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</si>
  <si>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>Pridėtinės vertės mokesčio nuosavi ištekliai</t>
  </si>
  <si>
    <t>Socialinė parama (socialinės paramos pašalpos) ir rentos</t>
  </si>
  <si>
    <t>Rentos</t>
  </si>
  <si>
    <t>Kitos išlaidos einamiesiems tikslams</t>
  </si>
  <si>
    <t>Kitos išlaidos kitiems einamiesiems tikslams</t>
  </si>
  <si>
    <t>Neigiama valiutos kurso įtaka</t>
  </si>
  <si>
    <t>Kitos išlaidos turtui įsigyti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</si>
  <si>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</si>
  <si>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</si>
  <si>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</si>
  <si>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</si>
  <si>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</si>
  <si>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>Pervedamos Europos Sąjungos, kitos tarptautinės finansinės paramos ir bendrojo finansavimo lėšos investicijoms kitiems valdžios sektoriaus subjektams</t>
  </si>
  <si>
    <t>Pervedamos Europos Sąjungos, kitos tarptautinės finansinės paramos ir bendrojo finansavimo lėšos investicijoms ne valdžios sektoriui</t>
  </si>
  <si>
    <t>MATERIALIOJO IR NEMATERIALIOJO TURTO ĮSIGIJIMO, FINANSINIO TURTO PADIDĖJIMO IR FINANSINIŲ ĮSIPAREIGOJIMŲ VYKDYMO IŠLAIDOS</t>
  </si>
  <si>
    <t>Ilgalaikio materialiojo turto kūrimo ir įsigijimo išlaidos</t>
  </si>
  <si>
    <t xml:space="preserve">Žemės įsigijimo išlaidos </t>
  </si>
  <si>
    <t>Pastatų ir statinių įsigijimo išlaidos</t>
  </si>
  <si>
    <t>Negyvenamųjų pastatų įsigijimo išlaidos</t>
  </si>
  <si>
    <t>Infrastruktūros ir kitų 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</si>
  <si>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</si>
  <si>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</si>
  <si>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</si>
  <si>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</si>
  <si>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Kultūros ir kitų vertybių įsigijimo išlaidos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</si>
  <si>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</si>
  <si>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</si>
  <si>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</si>
  <si>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</si>
  <si>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Nematerialiojo turto kūrimo ir įsigijimo išlaidos</t>
  </si>
  <si>
    <t>Kompiuterinės programinės įrangos ir  kompiuterinės programinės įrangos licencijų įsigijimo išlaidos</t>
  </si>
  <si>
    <t>Patentų įsigijimo išlaidos</t>
  </si>
  <si>
    <t>Literatūros ir meno kūrinių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</si>
  <si>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</si>
  <si>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</si>
  <si>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</si>
  <si>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įsigijimo išlaidos</t>
  </si>
  <si>
    <t>Pagamintos produkcijos įsigijimo išlaidos</t>
  </si>
  <si>
    <t>Prekių, skirtų parduoti arba perduoti, įsigijimo išlaidos</t>
  </si>
  <si>
    <t>Karinių atsargų įsigijimo išlaidos</t>
  </si>
  <si>
    <t>Ilgalaikio turto finansinės nuomos (lizingo) išlaidos</t>
  </si>
  <si>
    <t>Biologinio turto ir žemės gelmių išteklių įsigijimo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</si>
  <si>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</si>
  <si>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</si>
  <si>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</si>
  <si>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</si>
  <si>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</si>
  <si>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</si>
  <si>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Pervedamieji indėliai</t>
  </si>
  <si>
    <t>Trumpalaikiai pervedamieji indėliai</t>
  </si>
  <si>
    <t>Ilgalaikiai pervedamieji indėliai</t>
  </si>
  <si>
    <t>Kiti indėliai</t>
  </si>
  <si>
    <t>Kiti trumpalaikiai indėliai</t>
  </si>
  <si>
    <t>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</si>
  <si>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</si>
  <si>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</si>
  <si>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</si>
  <si>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</si>
  <si>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</si>
  <si>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</si>
  <si>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</si>
  <si>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</si>
  <si>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</si>
  <si>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</si>
  <si>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</si>
  <si>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</si>
  <si>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 xml:space="preserve">Kiti trumpalaikiai indėliai </t>
  </si>
  <si>
    <t xml:space="preserve">Kiti ilgalaikiai indėliai </t>
  </si>
  <si>
    <t>Vertybiniai popieriai (įsigyti iš nerezidentų)</t>
  </si>
  <si>
    <t>Ilgalaikiai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</si>
  <si>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</si>
  <si>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</si>
  <si>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</si>
  <si>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</si>
  <si>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</si>
  <si>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</si>
  <si>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 xml:space="preserve">Akcijos (įsigytos iš nerezidentų) </t>
  </si>
  <si>
    <t>Finansinių įsipareigojimų vykdymo išlaidos (grąžintos skolos)</t>
  </si>
  <si>
    <t>Vidaus finansinių įsipareigojimų vykdymo išlaidos (kreditoriams rezidentams grąžintos skolos)</t>
  </si>
  <si>
    <t xml:space="preserve">Pervedamieji indėliai 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</si>
  <si>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</si>
  <si>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</si>
  <si>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</si>
  <si>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</si>
  <si>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</si>
  <si>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</si>
  <si>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Trumpalaikės paskolos (grąžintinos)</t>
  </si>
  <si>
    <t>Ilgalaikės paskolos (grąžintinos)</t>
  </si>
  <si>
    <t xml:space="preserve">Akcijos (išpirktos) </t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</si>
  <si>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</si>
  <si>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</si>
  <si>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</si>
  <si>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</si>
  <si>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 xml:space="preserve">Trumpalaikiai pervedamieji indėliai </t>
  </si>
  <si>
    <t xml:space="preserve">Ilgalaikiai pervedamieji indėliai </t>
  </si>
  <si>
    <t xml:space="preserve">Kiti indėliai </t>
  </si>
  <si>
    <t>Medikamentų ir medicininių paslaugų įsigijimo išlaidos</t>
  </si>
  <si>
    <t>Su nuosavais ištekliais susijusios baudos, delspinigiai ir neigiamos palūkanos</t>
  </si>
  <si>
    <t>Socialinė parama (socialinės paramos pašalpos)</t>
  </si>
  <si>
    <t>Stipendijos</t>
  </si>
  <si>
    <t>Pervedamos Europos Sąjungos, kitos tarptautinės finansinės paramos ir bendrojo finansavimo lėšos investicijoms, skirtoms savivaldybėms</t>
  </si>
  <si>
    <t>Gyvenamųjų namų įsigijimo išlaidos</t>
  </si>
  <si>
    <t>Kito nematerialiojo turto įsigijimo išlaidos</t>
  </si>
  <si>
    <t>Atsargų kūrimo ir įsigijimo išlaidos</t>
  </si>
  <si>
    <t>Kiti ilgalaikiai indėliai</t>
  </si>
  <si>
    <t>Trumpalaikiai vertybiniai popieriai (įsigyti iš rezidentų)</t>
  </si>
  <si>
    <t>Akcijos (įsigytos iš rezidentų)</t>
  </si>
  <si>
    <t>Trumpalaikiai vertybiniai popieriai (įsigyti iš nerezidentų)</t>
  </si>
  <si>
    <t>(Lietuvos Respublikos finansų ministro 2017 m. gruodžio 6 d. įsakymo Nr. 1K-444 redakcija)</t>
  </si>
  <si>
    <t xml:space="preserve">2018  m.      </t>
  </si>
  <si>
    <t>Anykščiai</t>
  </si>
  <si>
    <t>Anykščių rajono savivaldybės administracija</t>
  </si>
  <si>
    <t>1.01.</t>
  </si>
  <si>
    <t>1.2.1.17 Turizmo projektų įgyvendinimas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</si>
</sst>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0"/>
      <name val="Times New Roman Baltic"/>
      <charset val="186"/>
    </font>
    <font>
      <sz val="10"/>
      <name val="Times New Roman Baltic"/>
      <charset val="186"/>
    </font>
    <font>
      <sz val="10"/>
      <name val="Arial"/>
      <charset val="186"/>
    </font>
    <font>
      <sz val="10"/>
      <name val="Times New Roman Baltic"/>
      <family val="1"/>
      <charset val="186"/>
    </font>
    <font>
      <b/>
      <i/>
      <sz val="7"/>
      <name val="Times New Roman Baltic"/>
      <family val="1"/>
      <charset val="186"/>
    </font>
    <font>
      <sz val="7"/>
      <name val="Times New Roman Baltic"/>
      <family val="1"/>
      <charset val="186"/>
    </font>
    <font>
      <sz val="9"/>
      <name val="Times New Roman Baltic"/>
      <family val="1"/>
      <charset val="186"/>
    </font>
    <font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sz val="10"/>
      <name val="Times New Roman Baltic"/>
      <charset val="186"/>
    </font>
    <font>
      <sz val="9"/>
      <name val="Times New Roman Baltic"/>
      <charset val="186"/>
    </font>
    <font>
      <sz val="8"/>
      <name val="Times New Roman Baltic"/>
      <family val="1"/>
      <charset val="186"/>
    </font>
    <font>
      <b/>
      <sz val="9"/>
      <name val="Times New Roman Baltic"/>
      <charset val="186"/>
    </font>
    <font>
      <sz val="8"/>
      <name val="Times New Roman Baltic"/>
      <charset val="186"/>
    </font>
    <font>
      <b/>
      <i/>
      <sz val="9"/>
      <name val="Times New Roman Baltic"/>
      <charset val="186"/>
    </font>
    <font>
      <sz val="10"/>
      <name val="Times New Roman Baltic"/>
      <charset val="186"/>
    </font>
    <font>
      <b/>
      <i/>
      <sz val="10"/>
      <name val="Times New Roman Baltic"/>
      <charset val="186"/>
    </font>
    <font>
      <u/>
      <sz val="10"/>
      <color indexed="12"/>
      <name val="Times New Roman Baltic"/>
      <charset val="186"/>
    </font>
    <font>
      <u/>
      <sz val="10"/>
      <color indexed="36"/>
      <name val="Times New Roman Baltic"/>
      <charset val="186"/>
    </font>
    <font>
      <sz val="8"/>
      <name val="Times New Roman"/>
      <family val="1"/>
      <charset val="186"/>
    </font>
    <font>
      <sz val="10"/>
      <name val="Arial"/>
      <family val="2"/>
      <charset val="186"/>
    </font>
    <font>
      <i/>
      <sz val="10"/>
      <name val="Times New Roman Baltic"/>
      <charset val="186"/>
    </font>
    <font>
      <sz val="11"/>
      <name val="Times New Roman Baltic"/>
      <family val="1"/>
      <charset val="186"/>
    </font>
    <font>
      <sz val="12"/>
      <name val="Times New Roman Baltic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1" fillId="0" borderId="0"/>
    <xf numFmtId="0" fontId="2" fillId="0" borderId="0"/>
  </cellStyleXfs>
  <cellXfs count="134">
    <xf numFmtId="0" fontId="0" fillId="0" borderId="0" xfId="0"/>
    <xf numFmtId="0" fontId="0" fillId="0" borderId="0" xfId="0" applyAlignment="1"/>
    <xf numFmtId="0" fontId="0" fillId="0" borderId="0" xfId="0" applyProtection="1"/>
    <xf numFmtId="0" fontId="0" fillId="0" borderId="0" xfId="0" applyAlignment="1" applyProtection="1">
      <alignment horizontal="center"/>
    </xf>
    <xf numFmtId="164" fontId="4" fillId="0" borderId="0" xfId="5" applyNumberFormat="1" applyFont="1" applyAlignment="1" applyProtection="1"/>
    <xf numFmtId="164" fontId="3" fillId="0" borderId="0" xfId="5" applyNumberFormat="1" applyFont="1" applyProtection="1"/>
    <xf numFmtId="0" fontId="3" fillId="0" borderId="0" xfId="0" applyFont="1" applyProtection="1"/>
    <xf numFmtId="0" fontId="3" fillId="0" borderId="0" xfId="0" applyFont="1" applyAlignment="1" applyProtection="1"/>
    <xf numFmtId="0" fontId="6" fillId="0" borderId="0" xfId="0" applyFont="1" applyAlignment="1" applyProtection="1">
      <alignment horizontal="center"/>
    </xf>
    <xf numFmtId="164" fontId="3" fillId="0" borderId="0" xfId="5" applyNumberFormat="1" applyFont="1" applyAlignment="1" applyProtection="1"/>
    <xf numFmtId="0" fontId="8" fillId="0" borderId="0" xfId="0" applyFont="1" applyBorder="1" applyAlignment="1" applyProtection="1"/>
    <xf numFmtId="0" fontId="0" fillId="0" borderId="0" xfId="0" applyAlignment="1" applyProtection="1">
      <alignment horizontal="left"/>
    </xf>
    <xf numFmtId="0" fontId="0" fillId="0" borderId="0" xfId="0" applyAlignment="1" applyProtection="1"/>
    <xf numFmtId="0" fontId="0" fillId="0" borderId="0" xfId="0" applyAlignment="1">
      <alignment horizontal="center"/>
    </xf>
    <xf numFmtId="1" fontId="14" fillId="0" borderId="1" xfId="0" applyNumberFormat="1" applyFont="1" applyBorder="1" applyAlignment="1">
      <alignment horizontal="center"/>
    </xf>
    <xf numFmtId="1" fontId="14" fillId="0" borderId="2" xfId="0" applyNumberFormat="1" applyFont="1" applyBorder="1" applyAlignment="1">
      <alignment horizontal="center"/>
    </xf>
    <xf numFmtId="1" fontId="14" fillId="0" borderId="3" xfId="0" applyNumberFormat="1" applyFont="1" applyBorder="1" applyAlignment="1">
      <alignment horizontal="center"/>
    </xf>
    <xf numFmtId="1" fontId="14" fillId="0" borderId="1" xfId="0" applyNumberFormat="1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Protection="1"/>
    <xf numFmtId="164" fontId="10" fillId="2" borderId="1" xfId="5" applyNumberFormat="1" applyFont="1" applyFill="1" applyBorder="1" applyAlignment="1" applyProtection="1">
      <alignment horizontal="right"/>
    </xf>
    <xf numFmtId="164" fontId="3" fillId="2" borderId="1" xfId="5" applyNumberFormat="1" applyFont="1" applyFill="1" applyBorder="1" applyAlignment="1" applyProtection="1">
      <alignment horizontal="right"/>
    </xf>
    <xf numFmtId="164" fontId="3" fillId="0" borderId="1" xfId="5" applyNumberFormat="1" applyFont="1" applyBorder="1" applyAlignment="1" applyProtection="1">
      <alignment horizontal="right"/>
      <protection locked="0"/>
    </xf>
    <xf numFmtId="164" fontId="0" fillId="0" borderId="1" xfId="0" applyNumberFormat="1" applyBorder="1" applyAlignment="1" applyProtection="1">
      <alignment horizontal="right"/>
      <protection locked="0"/>
    </xf>
    <xf numFmtId="164" fontId="3" fillId="2" borderId="1" xfId="5" applyNumberFormat="1" applyFont="1" applyFill="1" applyBorder="1" applyAlignment="1" applyProtection="1">
      <alignment horizontal="right" wrapText="1"/>
    </xf>
    <xf numFmtId="164" fontId="3" fillId="0" borderId="1" xfId="5" applyNumberFormat="1" applyFont="1" applyBorder="1" applyAlignment="1" applyProtection="1">
      <alignment horizontal="right" wrapText="1"/>
      <protection locked="0"/>
    </xf>
    <xf numFmtId="164" fontId="16" fillId="2" borderId="1" xfId="5" applyNumberFormat="1" applyFont="1" applyFill="1" applyBorder="1" applyAlignment="1" applyProtection="1">
      <alignment horizontal="right"/>
    </xf>
    <xf numFmtId="164" fontId="3" fillId="0" borderId="1" xfId="5" applyNumberFormat="1" applyFon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</xf>
    <xf numFmtId="164" fontId="1" fillId="0" borderId="1" xfId="0" applyNumberFormat="1" applyFont="1" applyFill="1" applyBorder="1" applyAlignment="1" applyProtection="1">
      <alignment horizontal="right"/>
      <protection locked="0"/>
    </xf>
    <xf numFmtId="164" fontId="1" fillId="0" borderId="1" xfId="5" applyNumberFormat="1" applyFont="1" applyFill="1" applyBorder="1" applyAlignment="1" applyProtection="1">
      <alignment horizontal="right"/>
      <protection locked="0"/>
    </xf>
    <xf numFmtId="164" fontId="1" fillId="2" borderId="1" xfId="5" applyNumberFormat="1" applyFont="1" applyFill="1" applyBorder="1" applyAlignment="1" applyProtection="1">
      <alignment horizontal="right"/>
    </xf>
    <xf numFmtId="164" fontId="16" fillId="0" borderId="1" xfId="5" applyNumberFormat="1" applyFont="1" applyFill="1" applyBorder="1" applyAlignment="1" applyProtection="1">
      <alignment horizontal="right"/>
      <protection locked="0"/>
    </xf>
    <xf numFmtId="164" fontId="10" fillId="2" borderId="1" xfId="0" applyNumberFormat="1" applyFont="1" applyFill="1" applyBorder="1" applyAlignment="1" applyProtection="1">
      <alignment horizontal="right"/>
    </xf>
    <xf numFmtId="164" fontId="0" fillId="0" borderId="1" xfId="0" applyNumberFormat="1" applyFill="1" applyBorder="1" applyAlignment="1" applyProtection="1">
      <alignment horizontal="right"/>
      <protection locked="0"/>
    </xf>
    <xf numFmtId="164" fontId="13" fillId="2" borderId="1" xfId="0" applyNumberFormat="1" applyFont="1" applyFill="1" applyBorder="1" applyAlignment="1" applyProtection="1">
      <alignment horizontal="right"/>
    </xf>
    <xf numFmtId="164" fontId="16" fillId="2" borderId="1" xfId="0" applyNumberFormat="1" applyFont="1" applyFill="1" applyBorder="1" applyAlignment="1" applyProtection="1">
      <alignment horizontal="right"/>
    </xf>
    <xf numFmtId="0" fontId="0" fillId="0" borderId="0" xfId="0" applyBorder="1" applyAlignment="1" applyProtection="1">
      <alignment horizontal="centerContinuous"/>
    </xf>
    <xf numFmtId="0" fontId="0" fillId="0" borderId="0" xfId="0" applyBorder="1" applyAlignment="1" applyProtection="1">
      <alignment horizontal="center"/>
    </xf>
    <xf numFmtId="1" fontId="14" fillId="0" borderId="2" xfId="0" applyNumberFormat="1" applyFont="1" applyBorder="1" applyAlignment="1" applyProtection="1">
      <alignment horizontal="center"/>
    </xf>
    <xf numFmtId="0" fontId="0" fillId="0" borderId="0" xfId="0" applyBorder="1" applyAlignment="1">
      <alignment horizontal="left"/>
    </xf>
    <xf numFmtId="0" fontId="17" fillId="0" borderId="0" xfId="0" applyFont="1" applyBorder="1" applyAlignment="1"/>
    <xf numFmtId="0" fontId="14" fillId="0" borderId="0" xfId="0" applyFont="1" applyAlignment="1" applyProtection="1">
      <alignment horizontal="left" vertical="top" wrapText="1"/>
    </xf>
    <xf numFmtId="164" fontId="13" fillId="2" borderId="1" xfId="5" applyNumberFormat="1" applyFont="1" applyFill="1" applyBorder="1" applyAlignment="1" applyProtection="1"/>
    <xf numFmtId="164" fontId="11" fillId="2" borderId="1" xfId="5" applyNumberFormat="1" applyFont="1" applyFill="1" applyBorder="1" applyAlignment="1" applyProtection="1"/>
    <xf numFmtId="164" fontId="11" fillId="2" borderId="1" xfId="5" applyNumberFormat="1" applyFont="1" applyFill="1" applyBorder="1" applyAlignment="1" applyProtection="1">
      <alignment wrapText="1"/>
    </xf>
    <xf numFmtId="164" fontId="11" fillId="2" borderId="1" xfId="0" applyNumberFormat="1" applyFont="1" applyFill="1" applyBorder="1" applyAlignment="1" applyProtection="1"/>
    <xf numFmtId="164" fontId="13" fillId="2" borderId="1" xfId="0" applyNumberFormat="1" applyFont="1" applyFill="1" applyBorder="1" applyAlignment="1" applyProtection="1"/>
    <xf numFmtId="0" fontId="3" fillId="0" borderId="4" xfId="0" applyFont="1" applyBorder="1" applyAlignment="1" applyProtection="1">
      <alignment wrapText="1"/>
      <protection locked="0"/>
    </xf>
    <xf numFmtId="49" fontId="9" fillId="0" borderId="0" xfId="5" applyNumberFormat="1" applyFont="1" applyAlignment="1" applyProtection="1">
      <alignment horizontal="left"/>
    </xf>
    <xf numFmtId="49" fontId="3" fillId="0" borderId="0" xfId="5" applyNumberFormat="1" applyFont="1" applyBorder="1" applyAlignment="1" applyProtection="1">
      <alignment horizontal="left"/>
    </xf>
    <xf numFmtId="164" fontId="5" fillId="0" borderId="0" xfId="5" applyNumberFormat="1" applyFont="1" applyAlignment="1" applyProtection="1"/>
    <xf numFmtId="0" fontId="15" fillId="0" borderId="0" xfId="0" applyFont="1" applyBorder="1" applyAlignment="1">
      <alignment horizontal="center"/>
    </xf>
    <xf numFmtId="1" fontId="9" fillId="0" borderId="5" xfId="5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/>
    <xf numFmtId="0" fontId="1" fillId="0" borderId="0" xfId="0" applyFont="1" applyAlignment="1" applyProtection="1"/>
    <xf numFmtId="164" fontId="13" fillId="2" borderId="3" xfId="5" applyNumberFormat="1" applyFont="1" applyFill="1" applyBorder="1" applyAlignment="1" applyProtection="1"/>
    <xf numFmtId="164" fontId="10" fillId="2" borderId="3" xfId="5" applyNumberFormat="1" applyFont="1" applyFill="1" applyBorder="1" applyAlignment="1" applyProtection="1">
      <alignment horizontal="right"/>
    </xf>
    <xf numFmtId="0" fontId="0" fillId="0" borderId="6" xfId="0" applyBorder="1" applyAlignment="1">
      <alignment horizontal="centerContinuous"/>
    </xf>
    <xf numFmtId="1" fontId="14" fillId="0" borderId="3" xfId="0" applyNumberFormat="1" applyFont="1" applyBorder="1" applyAlignment="1" applyProtection="1">
      <alignment horizontal="center"/>
    </xf>
    <xf numFmtId="0" fontId="0" fillId="0" borderId="0" xfId="0" applyBorder="1" applyAlignment="1">
      <alignment wrapText="1"/>
    </xf>
    <xf numFmtId="0" fontId="6" fillId="0" borderId="0" xfId="0" applyFont="1" applyAlignment="1" applyProtection="1">
      <alignment horizontal="left"/>
    </xf>
    <xf numFmtId="49" fontId="12" fillId="0" borderId="0" xfId="5" applyNumberFormat="1" applyFont="1" applyProtection="1"/>
    <xf numFmtId="0" fontId="0" fillId="0" borderId="7" xfId="0" applyBorder="1" applyAlignment="1">
      <alignment horizontal="centerContinuous"/>
    </xf>
    <xf numFmtId="49" fontId="7" fillId="0" borderId="1" xfId="5" applyNumberFormat="1" applyFont="1" applyBorder="1" applyAlignment="1" applyProtection="1">
      <alignment horizontal="center"/>
    </xf>
    <xf numFmtId="164" fontId="7" fillId="0" borderId="1" xfId="5" applyNumberFormat="1" applyFont="1" applyBorder="1" applyAlignment="1" applyProtection="1">
      <alignment horizontal="center" vertical="center" wrapText="1"/>
    </xf>
    <xf numFmtId="164" fontId="7" fillId="0" borderId="1" xfId="5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49" fontId="3" fillId="0" borderId="0" xfId="5" applyNumberFormat="1" applyFont="1" applyAlignment="1" applyProtection="1">
      <alignment horizontal="right"/>
      <protection locked="0"/>
    </xf>
    <xf numFmtId="0" fontId="11" fillId="0" borderId="8" xfId="0" applyFont="1" applyBorder="1" applyAlignment="1" applyProtection="1">
      <alignment horizontal="centerContinuous"/>
    </xf>
    <xf numFmtId="1" fontId="10" fillId="0" borderId="0" xfId="0" applyNumberFormat="1" applyFont="1" applyBorder="1" applyAlignment="1" applyProtection="1">
      <alignment horizontal="center"/>
    </xf>
    <xf numFmtId="0" fontId="7" fillId="0" borderId="8" xfId="0" applyFont="1" applyFill="1" applyBorder="1" applyAlignment="1">
      <alignment wrapText="1"/>
    </xf>
    <xf numFmtId="1" fontId="14" fillId="0" borderId="1" xfId="0" applyNumberFormat="1" applyFont="1" applyFill="1" applyBorder="1" applyAlignment="1" applyProtection="1">
      <alignment horizontal="center"/>
    </xf>
    <xf numFmtId="1" fontId="14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wrapText="1"/>
    </xf>
    <xf numFmtId="0" fontId="15" fillId="0" borderId="4" xfId="0" applyFont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1" fontId="9" fillId="0" borderId="0" xfId="5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protection locked="0"/>
    </xf>
    <xf numFmtId="0" fontId="14" fillId="0" borderId="0" xfId="0" applyFont="1" applyBorder="1" applyAlignment="1" applyProtection="1">
      <alignment horizontal="center"/>
      <protection locked="0"/>
    </xf>
    <xf numFmtId="0" fontId="14" fillId="0" borderId="0" xfId="0" applyFont="1" applyBorder="1" applyAlignment="1" applyProtection="1">
      <protection locked="0"/>
    </xf>
    <xf numFmtId="1" fontId="14" fillId="0" borderId="10" xfId="0" applyNumberFormat="1" applyFont="1" applyFill="1" applyBorder="1" applyAlignment="1" applyProtection="1">
      <alignment horizontal="center"/>
    </xf>
    <xf numFmtId="1" fontId="14" fillId="0" borderId="10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Protection="1"/>
    <xf numFmtId="1" fontId="14" fillId="0" borderId="0" xfId="0" applyNumberFormat="1" applyFont="1" applyFill="1" applyBorder="1" applyAlignment="1" applyProtection="1">
      <alignment horizontal="center"/>
    </xf>
    <xf numFmtId="1" fontId="14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164" fontId="13" fillId="0" borderId="0" xfId="0" applyNumberFormat="1" applyFont="1" applyFill="1" applyBorder="1" applyAlignment="1" applyProtection="1"/>
    <xf numFmtId="164" fontId="10" fillId="0" borderId="0" xfId="0" applyNumberFormat="1" applyFont="1" applyFill="1" applyBorder="1" applyAlignment="1" applyProtection="1">
      <alignment horizontal="right"/>
    </xf>
    <xf numFmtId="0" fontId="0" fillId="0" borderId="0" xfId="0" applyFill="1" applyBorder="1"/>
    <xf numFmtId="0" fontId="14" fillId="0" borderId="0" xfId="0" applyFont="1" applyFill="1" applyAlignment="1" applyProtection="1">
      <alignment horizontal="left" vertical="top" wrapText="1"/>
    </xf>
    <xf numFmtId="164" fontId="5" fillId="0" borderId="0" xfId="5" applyNumberFormat="1" applyFont="1" applyFill="1" applyBorder="1" applyAlignment="1" applyProtection="1">
      <alignment horizontal="right" vertical="center"/>
    </xf>
    <xf numFmtId="1" fontId="14" fillId="0" borderId="8" xfId="4" applyNumberFormat="1" applyFont="1" applyFill="1" applyBorder="1" applyAlignment="1">
      <alignment horizontal="center"/>
    </xf>
    <xf numFmtId="1" fontId="14" fillId="0" borderId="1" xfId="4" applyNumberFormat="1" applyFont="1" applyFill="1" applyBorder="1" applyAlignment="1">
      <alignment horizontal="center"/>
    </xf>
    <xf numFmtId="1" fontId="14" fillId="0" borderId="11" xfId="4" applyNumberFormat="1" applyFont="1" applyFill="1" applyBorder="1" applyAlignment="1" applyProtection="1">
      <alignment horizontal="center"/>
    </xf>
    <xf numFmtId="1" fontId="14" fillId="0" borderId="8" xfId="3" applyNumberFormat="1" applyFont="1" applyFill="1" applyBorder="1" applyAlignment="1" applyProtection="1">
      <alignment horizontal="center"/>
    </xf>
    <xf numFmtId="1" fontId="14" fillId="0" borderId="7" xfId="3" applyNumberFormat="1" applyFont="1" applyFill="1" applyBorder="1" applyAlignment="1" applyProtection="1">
      <alignment horizontal="center"/>
    </xf>
    <xf numFmtId="1" fontId="14" fillId="0" borderId="1" xfId="3" applyNumberFormat="1" applyFont="1" applyFill="1" applyBorder="1" applyAlignment="1" applyProtection="1">
      <alignment horizontal="center"/>
    </xf>
    <xf numFmtId="1" fontId="14" fillId="0" borderId="11" xfId="3" applyNumberFormat="1" applyFont="1" applyFill="1" applyBorder="1" applyAlignment="1" applyProtection="1">
      <alignment horizontal="center"/>
    </xf>
    <xf numFmtId="1" fontId="14" fillId="0" borderId="12" xfId="3" applyNumberFormat="1" applyFont="1" applyFill="1" applyBorder="1" applyAlignment="1" applyProtection="1">
      <alignment horizontal="center"/>
    </xf>
    <xf numFmtId="164" fontId="3" fillId="0" borderId="1" xfId="5" applyNumberFormat="1" applyFont="1" applyFill="1" applyBorder="1" applyAlignment="1" applyProtection="1">
      <alignment horizontal="right"/>
    </xf>
    <xf numFmtId="0" fontId="0" fillId="3" borderId="0" xfId="0" applyFill="1"/>
    <xf numFmtId="1" fontId="14" fillId="0" borderId="3" xfId="0" applyNumberFormat="1" applyFont="1" applyFill="1" applyBorder="1" applyAlignment="1" applyProtection="1">
      <alignment horizontal="center"/>
    </xf>
    <xf numFmtId="1" fontId="14" fillId="0" borderId="3" xfId="0" applyNumberFormat="1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22" fillId="0" borderId="4" xfId="0" applyFont="1" applyBorder="1" applyAlignment="1" applyProtection="1">
      <protection locked="0"/>
    </xf>
    <xf numFmtId="0" fontId="14" fillId="0" borderId="0" xfId="0" applyFont="1" applyAlignment="1" applyProtection="1">
      <alignment horizontal="left" vertical="top" wrapText="1"/>
    </xf>
    <xf numFmtId="0" fontId="0" fillId="0" borderId="0" xfId="0" applyAlignment="1">
      <alignment wrapText="1"/>
    </xf>
    <xf numFmtId="0" fontId="20" fillId="0" borderId="0" xfId="0" applyFont="1" applyBorder="1" applyAlignment="1" applyProtection="1">
      <alignment horizontal="center"/>
      <protection locked="0"/>
    </xf>
    <xf numFmtId="0" fontId="20" fillId="0" borderId="0" xfId="0" applyFont="1" applyBorder="1" applyAlignment="1" applyProtection="1">
      <protection locked="0"/>
    </xf>
    <xf numFmtId="164" fontId="3" fillId="0" borderId="4" xfId="5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164" fontId="23" fillId="0" borderId="4" xfId="5" applyNumberFormat="1" applyFont="1" applyBorder="1" applyAlignment="1" applyProtection="1">
      <alignment horizontal="center"/>
      <protection locked="0"/>
    </xf>
    <xf numFmtId="164" fontId="24" fillId="0" borderId="4" xfId="5" applyNumberFormat="1" applyFont="1" applyBorder="1" applyAlignment="1" applyProtection="1">
      <alignment horizontal="center"/>
      <protection locked="0"/>
    </xf>
    <xf numFmtId="0" fontId="14" fillId="0" borderId="0" xfId="0" applyFont="1" applyFill="1" applyAlignment="1" applyProtection="1">
      <alignment horizontal="left" vertical="top" wrapText="1"/>
    </xf>
    <xf numFmtId="0" fontId="8" fillId="0" borderId="6" xfId="0" applyFont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protection locked="0"/>
    </xf>
    <xf numFmtId="164" fontId="5" fillId="0" borderId="13" xfId="5" applyNumberFormat="1" applyFont="1" applyBorder="1" applyAlignment="1" applyProtection="1">
      <alignment horizontal="center"/>
    </xf>
    <xf numFmtId="0" fontId="0" fillId="0" borderId="13" xfId="0" applyBorder="1" applyAlignment="1">
      <alignment horizontal="center"/>
    </xf>
    <xf numFmtId="0" fontId="15" fillId="0" borderId="6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protection locked="0"/>
    </xf>
    <xf numFmtId="0" fontId="14" fillId="0" borderId="6" xfId="0" applyFont="1" applyBorder="1" applyAlignment="1" applyProtection="1">
      <alignment horizontal="left"/>
      <protection locked="0"/>
    </xf>
    <xf numFmtId="0" fontId="14" fillId="0" borderId="4" xfId="0" applyFont="1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center" wrapText="1"/>
      <protection locked="0"/>
    </xf>
    <xf numFmtId="0" fontId="14" fillId="0" borderId="9" xfId="0" applyFont="1" applyBorder="1" applyAlignment="1" applyProtection="1">
      <alignment horizontal="left"/>
      <protection locked="0"/>
    </xf>
    <xf numFmtId="0" fontId="14" fillId="0" borderId="9" xfId="0" applyFont="1" applyBorder="1" applyAlignment="1" applyProtection="1">
      <protection locked="0"/>
    </xf>
  </cellXfs>
  <cellStyles count="6">
    <cellStyle name="Followed Hyperlink" xfId="1"/>
    <cellStyle name="Hyperlink" xfId="2"/>
    <cellStyle name="Įprastas 2" xfId="3"/>
    <cellStyle name="Įprastas 3" xfId="4"/>
    <cellStyle name="Normal" xfId="0" builtinId="0"/>
    <cellStyle name="Normal_Sheet1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92"/>
  <sheetViews>
    <sheetView showZeros="0" tabSelected="1" topLeftCell="A40" workbookViewId="0">
      <selection activeCell="G19" sqref="G19"/>
    </sheetView>
  </sheetViews>
  <sheetFormatPr defaultRowHeight="12.75" x14ac:dyDescent="0.2"/>
  <cols>
    <col min="1" max="1" width="2.33203125" style="3" customWidth="1"/>
    <col min="2" max="3" width="3.1640625" style="13" customWidth="1"/>
    <col min="4" max="5" width="3" style="13" customWidth="1"/>
    <col min="6" max="6" width="2.83203125" style="13" customWidth="1"/>
    <col min="7" max="7" width="49.5" customWidth="1"/>
    <col min="8" max="8" width="13.83203125" customWidth="1"/>
    <col min="9" max="9" width="14.6640625" customWidth="1"/>
    <col min="10" max="10" width="14.6640625" style="1" customWidth="1"/>
    <col min="11" max="11" width="14.6640625" customWidth="1"/>
    <col min="12" max="12" width="15" customWidth="1"/>
    <col min="13" max="16384" width="9.33203125" style="90"/>
  </cols>
  <sheetData>
    <row r="1" spans="1:14" ht="23.25" customHeight="1" x14ac:dyDescent="0.2">
      <c r="G1" s="2"/>
      <c r="H1" s="2"/>
      <c r="I1" s="43"/>
      <c r="J1" s="114" t="s">
        <v>61</v>
      </c>
      <c r="K1" s="115"/>
      <c r="L1" s="115"/>
      <c r="M1" s="97"/>
      <c r="N1" s="97"/>
    </row>
    <row r="2" spans="1:14" ht="27" customHeight="1" x14ac:dyDescent="0.2">
      <c r="G2" s="2"/>
      <c r="H2" s="2"/>
      <c r="I2" s="43"/>
      <c r="J2" s="122" t="s">
        <v>209</v>
      </c>
      <c r="K2" s="122"/>
      <c r="L2" s="122"/>
      <c r="M2" s="97"/>
      <c r="N2" s="97"/>
    </row>
    <row r="3" spans="1:14" ht="7.5" customHeight="1" x14ac:dyDescent="0.2">
      <c r="G3" s="2"/>
      <c r="H3" s="2"/>
      <c r="I3" s="43"/>
      <c r="J3" s="98"/>
      <c r="K3" s="98"/>
      <c r="L3" s="98"/>
      <c r="M3" s="97"/>
      <c r="N3" s="97"/>
    </row>
    <row r="4" spans="1:14" ht="6" customHeight="1" x14ac:dyDescent="0.2">
      <c r="G4" s="2"/>
      <c r="H4" s="2"/>
      <c r="I4" s="43"/>
      <c r="J4" s="98"/>
      <c r="K4" s="98"/>
      <c r="L4" s="98"/>
    </row>
    <row r="5" spans="1:14" ht="21" customHeight="1" x14ac:dyDescent="0.25">
      <c r="G5" s="121"/>
      <c r="H5" s="121"/>
      <c r="I5" s="121"/>
      <c r="J5" s="121"/>
      <c r="K5" s="121"/>
      <c r="L5" s="121"/>
    </row>
    <row r="6" spans="1:14" x14ac:dyDescent="0.2">
      <c r="G6" s="119" t="s">
        <v>57</v>
      </c>
      <c r="H6" s="119"/>
      <c r="I6" s="119"/>
      <c r="J6" s="119"/>
      <c r="K6" s="119"/>
      <c r="L6" s="119"/>
    </row>
    <row r="7" spans="1:14" x14ac:dyDescent="0.2">
      <c r="G7" s="39"/>
      <c r="H7" s="39"/>
      <c r="I7" s="39"/>
      <c r="J7" s="39"/>
      <c r="K7" s="39"/>
      <c r="L7" s="39"/>
    </row>
    <row r="8" spans="1:14" x14ac:dyDescent="0.2">
      <c r="G8" s="71" t="s">
        <v>210</v>
      </c>
      <c r="H8" s="50" t="s">
        <v>51</v>
      </c>
      <c r="I8" s="11"/>
      <c r="J8" s="39"/>
      <c r="K8" s="39"/>
      <c r="L8" s="39"/>
    </row>
    <row r="9" spans="1:14" ht="15" x14ac:dyDescent="0.25">
      <c r="G9" s="120"/>
      <c r="H9" s="120"/>
      <c r="I9" s="120"/>
      <c r="J9" s="120"/>
      <c r="K9" s="120"/>
      <c r="L9" s="120"/>
    </row>
    <row r="10" spans="1:14" x14ac:dyDescent="0.2">
      <c r="G10" s="119" t="s">
        <v>58</v>
      </c>
      <c r="H10" s="119"/>
      <c r="I10" s="119"/>
      <c r="J10" s="119"/>
      <c r="K10" s="119"/>
      <c r="L10" s="119"/>
    </row>
    <row r="11" spans="1:14" x14ac:dyDescent="0.2">
      <c r="F11" s="19"/>
      <c r="G11" s="118" t="s">
        <v>211</v>
      </c>
      <c r="H11" s="118"/>
      <c r="I11" s="118"/>
      <c r="J11" s="118"/>
      <c r="K11" s="118"/>
      <c r="L11" s="118"/>
    </row>
    <row r="12" spans="1:14" x14ac:dyDescent="0.2">
      <c r="G12" s="119" t="s">
        <v>59</v>
      </c>
      <c r="H12" s="119"/>
      <c r="I12" s="119"/>
      <c r="J12" s="119"/>
      <c r="K12" s="119"/>
      <c r="L12" s="119"/>
    </row>
    <row r="13" spans="1:14" x14ac:dyDescent="0.2">
      <c r="G13" s="2"/>
      <c r="H13" s="2"/>
      <c r="I13" s="43"/>
      <c r="J13" s="43"/>
      <c r="K13" s="43"/>
      <c r="L13" s="43"/>
    </row>
    <row r="14" spans="1:14" x14ac:dyDescent="0.2">
      <c r="A14" s="51" t="s">
        <v>56</v>
      </c>
      <c r="B14" s="41"/>
      <c r="C14" s="41"/>
      <c r="D14" s="41"/>
      <c r="E14" s="41"/>
      <c r="F14" s="41"/>
      <c r="G14" s="78"/>
      <c r="H14" s="79"/>
      <c r="I14" s="53"/>
      <c r="J14" s="54"/>
      <c r="K14" s="54"/>
      <c r="L14" s="54">
        <v>188774637</v>
      </c>
    </row>
    <row r="15" spans="1:14" x14ac:dyDescent="0.2">
      <c r="B15" s="123" t="s">
        <v>212</v>
      </c>
      <c r="C15" s="124"/>
      <c r="D15" s="124"/>
      <c r="E15" s="124"/>
      <c r="F15" s="124"/>
      <c r="G15" s="124"/>
      <c r="H15" s="124"/>
      <c r="I15" s="124"/>
      <c r="J15" s="52" t="s">
        <v>0</v>
      </c>
      <c r="K15" s="52" t="s">
        <v>1</v>
      </c>
      <c r="L15" s="52" t="s">
        <v>2</v>
      </c>
    </row>
    <row r="16" spans="1:14" x14ac:dyDescent="0.2">
      <c r="B16" s="127"/>
      <c r="C16" s="128"/>
      <c r="D16" s="128"/>
      <c r="E16" s="128"/>
      <c r="F16" s="128"/>
      <c r="G16" s="128"/>
      <c r="H16" s="128"/>
      <c r="I16" s="128"/>
      <c r="J16" s="4"/>
      <c r="L16" s="52" t="s">
        <v>53</v>
      </c>
      <c r="M16" s="112"/>
    </row>
    <row r="17" spans="1:256" x14ac:dyDescent="0.2">
      <c r="B17" s="83"/>
      <c r="C17" s="84"/>
      <c r="D17" s="84"/>
      <c r="E17" s="84"/>
      <c r="F17" s="84"/>
      <c r="G17" s="84"/>
      <c r="H17" s="84"/>
      <c r="I17" s="84"/>
      <c r="J17" s="10"/>
      <c r="K17" s="10"/>
      <c r="L17" s="10"/>
    </row>
    <row r="18" spans="1:256" x14ac:dyDescent="0.2">
      <c r="A18" s="55" t="s">
        <v>65</v>
      </c>
      <c r="B18" s="79"/>
      <c r="C18" s="79"/>
      <c r="D18" s="79"/>
      <c r="E18" s="79"/>
      <c r="F18" s="79"/>
      <c r="G18" s="113"/>
      <c r="H18" s="79"/>
      <c r="I18" s="79"/>
      <c r="J18" s="73"/>
      <c r="K18" s="54">
        <v>1</v>
      </c>
      <c r="L18" s="54"/>
    </row>
    <row r="19" spans="1:256" x14ac:dyDescent="0.2">
      <c r="A19" s="55"/>
      <c r="B19" s="79"/>
      <c r="C19" s="79"/>
      <c r="D19" s="79"/>
      <c r="E19" s="79"/>
      <c r="F19" s="79"/>
      <c r="G19" s="113" t="s">
        <v>214</v>
      </c>
      <c r="H19" s="80"/>
      <c r="I19" s="80"/>
      <c r="J19" s="73"/>
      <c r="K19" s="81"/>
      <c r="L19" s="52" t="s">
        <v>53</v>
      </c>
    </row>
    <row r="20" spans="1:256" ht="13.5" x14ac:dyDescent="0.25">
      <c r="A20" s="55" t="s">
        <v>67</v>
      </c>
      <c r="B20" s="42"/>
      <c r="C20" s="42"/>
      <c r="D20" s="42"/>
      <c r="E20" s="42"/>
      <c r="F20" s="42"/>
      <c r="G20" s="86"/>
      <c r="H20" s="54" t="s">
        <v>213</v>
      </c>
      <c r="I20" s="54"/>
      <c r="J20" s="54"/>
      <c r="K20" s="54"/>
      <c r="L20" s="54"/>
    </row>
    <row r="21" spans="1:256" ht="13.5" customHeight="1" x14ac:dyDescent="0.25">
      <c r="A21" s="55"/>
      <c r="B21" s="42"/>
      <c r="C21" s="42"/>
      <c r="D21" s="42"/>
      <c r="E21" s="42"/>
      <c r="F21" s="42"/>
      <c r="G21" s="85"/>
      <c r="H21" s="82"/>
      <c r="I21" s="82"/>
      <c r="J21" s="73"/>
      <c r="K21" s="81"/>
      <c r="L21" s="52" t="s">
        <v>53</v>
      </c>
    </row>
    <row r="22" spans="1:256" ht="13.5" customHeight="1" x14ac:dyDescent="0.25">
      <c r="A22" s="55"/>
      <c r="B22" s="42"/>
      <c r="C22" s="42"/>
      <c r="D22" s="42"/>
      <c r="E22" s="42"/>
      <c r="F22" s="42"/>
      <c r="G22" s="85"/>
      <c r="H22" s="82"/>
      <c r="I22" s="82"/>
      <c r="J22" s="73"/>
      <c r="K22" s="81"/>
      <c r="L22" s="52"/>
    </row>
    <row r="23" spans="1:256" x14ac:dyDescent="0.2">
      <c r="A23" s="56"/>
      <c r="B23" s="79"/>
      <c r="C23" s="79"/>
      <c r="D23" s="79"/>
      <c r="E23" s="79"/>
      <c r="F23" s="79"/>
      <c r="G23" s="79"/>
      <c r="H23" s="5"/>
      <c r="I23" s="54">
        <v>8</v>
      </c>
      <c r="J23" s="54">
        <v>2</v>
      </c>
      <c r="K23" s="54">
        <v>1</v>
      </c>
      <c r="L23" s="54">
        <v>8</v>
      </c>
    </row>
    <row r="24" spans="1:256" ht="9.75" customHeight="1" x14ac:dyDescent="0.2">
      <c r="B24" s="116"/>
      <c r="C24" s="117"/>
      <c r="D24" s="117"/>
      <c r="E24" s="117"/>
      <c r="F24" s="117"/>
      <c r="G24" s="117"/>
      <c r="H24" s="117"/>
      <c r="I24" s="125" t="s">
        <v>64</v>
      </c>
      <c r="J24" s="126"/>
      <c r="K24" s="126"/>
      <c r="L24" s="126"/>
    </row>
    <row r="25" spans="1:256" x14ac:dyDescent="0.2">
      <c r="A25" s="38"/>
      <c r="B25" s="129"/>
      <c r="C25" s="129"/>
      <c r="D25" s="129"/>
      <c r="E25" s="129"/>
      <c r="F25" s="129"/>
      <c r="G25" s="129"/>
      <c r="H25" s="129"/>
      <c r="I25" s="130"/>
      <c r="J25" s="130"/>
      <c r="K25" s="130"/>
      <c r="L25" s="130"/>
    </row>
    <row r="26" spans="1:256" x14ac:dyDescent="0.2">
      <c r="A26" s="39"/>
      <c r="B26" s="132"/>
      <c r="C26" s="133"/>
      <c r="D26" s="133"/>
      <c r="E26" s="133"/>
      <c r="F26" s="133"/>
      <c r="G26" s="133"/>
      <c r="H26" s="133"/>
      <c r="I26" s="133"/>
      <c r="J26" s="133"/>
      <c r="K26" s="133"/>
      <c r="L26" s="99" t="s">
        <v>68</v>
      </c>
    </row>
    <row r="27" spans="1:256" ht="12" customHeight="1" x14ac:dyDescent="0.2">
      <c r="A27" s="72" t="s">
        <v>3</v>
      </c>
      <c r="B27" s="59"/>
      <c r="C27" s="59"/>
      <c r="D27" s="59"/>
      <c r="E27" s="59"/>
      <c r="F27" s="64"/>
      <c r="G27" s="65" t="s">
        <v>4</v>
      </c>
      <c r="H27" s="66" t="s">
        <v>5</v>
      </c>
      <c r="I27" s="66" t="s">
        <v>6</v>
      </c>
      <c r="J27" s="67" t="s">
        <v>7</v>
      </c>
      <c r="K27" s="68" t="s">
        <v>8</v>
      </c>
      <c r="L27" s="68" t="s">
        <v>9</v>
      </c>
    </row>
    <row r="28" spans="1:256" x14ac:dyDescent="0.2">
      <c r="A28" s="60">
        <v>2</v>
      </c>
      <c r="B28" s="16"/>
      <c r="C28" s="16"/>
      <c r="D28" s="16"/>
      <c r="E28" s="16"/>
      <c r="F28" s="16"/>
      <c r="G28" s="69" t="s">
        <v>10</v>
      </c>
      <c r="H28" s="57"/>
      <c r="I28" s="58">
        <f>I29+I37+I55+I71+I76+I90+I102+I115+I123</f>
        <v>0</v>
      </c>
      <c r="J28" s="58"/>
      <c r="K28" s="58">
        <f>K29+K37+K55+K71+K76+K90+K102+K115+K123</f>
        <v>0</v>
      </c>
      <c r="L28" s="58">
        <f>L29+L37+L55+L71+L76+L90+L102+L115+L123</f>
        <v>0</v>
      </c>
    </row>
    <row r="29" spans="1:256" x14ac:dyDescent="0.2">
      <c r="A29" s="17">
        <v>2</v>
      </c>
      <c r="B29" s="14">
        <v>1</v>
      </c>
      <c r="C29" s="14"/>
      <c r="D29" s="14"/>
      <c r="E29" s="14"/>
      <c r="F29" s="14"/>
      <c r="G29" s="69" t="s">
        <v>11</v>
      </c>
      <c r="H29" s="57">
        <f>(I29+J29+K29+L29)</f>
        <v>0</v>
      </c>
      <c r="I29" s="21">
        <f>(I30+I35)</f>
        <v>0</v>
      </c>
      <c r="J29" s="21">
        <f>(J30+J35)</f>
        <v>0</v>
      </c>
      <c r="K29" s="21">
        <f>(K30+K35)</f>
        <v>0</v>
      </c>
      <c r="L29" s="21">
        <f>(L30+L35)</f>
        <v>0</v>
      </c>
    </row>
    <row r="30" spans="1:256" x14ac:dyDescent="0.2">
      <c r="A30" s="75">
        <v>2</v>
      </c>
      <c r="B30" s="76">
        <v>1</v>
      </c>
      <c r="C30" s="76">
        <v>1</v>
      </c>
      <c r="D30" s="76"/>
      <c r="E30" s="76"/>
      <c r="F30" s="76"/>
      <c r="G30" s="70" t="s">
        <v>12</v>
      </c>
      <c r="H30" s="57">
        <f>(I30+J30+K30+L30)</f>
        <v>0</v>
      </c>
      <c r="I30" s="22">
        <f>(I32+I34)</f>
        <v>0</v>
      </c>
      <c r="J30" s="22">
        <f>(J32+J34)</f>
        <v>0</v>
      </c>
      <c r="K30" s="22">
        <f>(K32+K34)</f>
        <v>0</v>
      </c>
      <c r="L30" s="22">
        <f>(L32+L34)</f>
        <v>0</v>
      </c>
    </row>
    <row r="31" spans="1:256" s="109" customFormat="1" x14ac:dyDescent="0.2">
      <c r="A31" s="75">
        <v>2</v>
      </c>
      <c r="B31" s="76">
        <v>1</v>
      </c>
      <c r="C31" s="76">
        <v>1</v>
      </c>
      <c r="D31" s="76">
        <v>1</v>
      </c>
      <c r="E31" s="76">
        <v>1</v>
      </c>
      <c r="F31" s="76"/>
      <c r="G31" s="70" t="s">
        <v>13</v>
      </c>
      <c r="H31" s="57">
        <f>(I31+J31+K31+L31)</f>
        <v>0</v>
      </c>
      <c r="I31" s="22">
        <f>(I32)</f>
        <v>0</v>
      </c>
      <c r="J31" s="22">
        <f>(J32)</f>
        <v>0</v>
      </c>
      <c r="K31" s="22">
        <f>(K32)</f>
        <v>0</v>
      </c>
      <c r="L31" s="22">
        <f>(L32)</f>
        <v>0</v>
      </c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0"/>
      <c r="BR31" s="90"/>
      <c r="BS31" s="90"/>
      <c r="BT31" s="90"/>
      <c r="BU31" s="90"/>
      <c r="BV31" s="90"/>
      <c r="BW31" s="90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0"/>
      <c r="DD31" s="90"/>
      <c r="DE31" s="90"/>
      <c r="DF31" s="90"/>
      <c r="DG31" s="90"/>
      <c r="DH31" s="90"/>
      <c r="DI31" s="90"/>
      <c r="DJ31" s="90"/>
      <c r="DK31" s="90"/>
      <c r="DL31" s="90"/>
      <c r="DM31" s="90"/>
      <c r="DN31" s="90"/>
      <c r="DO31" s="90"/>
      <c r="DP31" s="90"/>
      <c r="DQ31" s="90"/>
      <c r="DR31" s="90"/>
      <c r="DS31" s="90"/>
      <c r="DT31" s="90"/>
      <c r="DU31" s="90"/>
      <c r="DV31" s="90"/>
      <c r="DW31" s="90"/>
      <c r="DX31" s="90"/>
      <c r="DY31" s="90"/>
      <c r="DZ31" s="90"/>
      <c r="EA31" s="90"/>
      <c r="EB31" s="90"/>
      <c r="EC31" s="90"/>
      <c r="ED31" s="90"/>
      <c r="EE31" s="90"/>
      <c r="EF31" s="90"/>
      <c r="EG31" s="90"/>
      <c r="EH31" s="90"/>
      <c r="EI31" s="90"/>
      <c r="EJ31" s="90"/>
      <c r="EK31" s="90"/>
      <c r="EL31" s="90"/>
      <c r="EM31" s="90"/>
      <c r="EN31" s="90"/>
      <c r="EO31" s="90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C31" s="90"/>
      <c r="FD31" s="90"/>
      <c r="FE31" s="90"/>
      <c r="FF31" s="90"/>
      <c r="FG31" s="90"/>
      <c r="FH31" s="90"/>
      <c r="FI31" s="90"/>
      <c r="FJ31" s="90"/>
      <c r="FK31" s="90"/>
      <c r="FL31" s="90"/>
      <c r="FM31" s="90"/>
      <c r="FN31" s="90"/>
      <c r="FO31" s="90"/>
      <c r="FP31" s="90"/>
      <c r="FQ31" s="90"/>
      <c r="FR31" s="90"/>
      <c r="FS31" s="90"/>
      <c r="FT31" s="90"/>
      <c r="FU31" s="90"/>
      <c r="FV31" s="90"/>
      <c r="FW31" s="90"/>
      <c r="FX31" s="90"/>
      <c r="FY31" s="90"/>
      <c r="FZ31" s="90"/>
      <c r="GA31" s="90"/>
      <c r="GB31" s="90"/>
      <c r="GC31" s="90"/>
      <c r="GD31" s="90"/>
      <c r="GE31" s="90"/>
      <c r="GF31" s="90"/>
      <c r="GG31" s="90"/>
      <c r="GH31" s="90"/>
      <c r="GI31" s="90"/>
      <c r="GJ31" s="90"/>
      <c r="GK31" s="90"/>
      <c r="GL31" s="90"/>
      <c r="GM31" s="90"/>
      <c r="GN31" s="90"/>
      <c r="GO31" s="90"/>
      <c r="GP31" s="90"/>
      <c r="GQ31" s="90"/>
      <c r="GR31" s="90"/>
      <c r="GS31" s="90"/>
      <c r="GT31" s="90"/>
      <c r="GU31" s="90"/>
      <c r="GV31" s="90"/>
      <c r="GW31" s="90"/>
      <c r="GX31" s="90"/>
      <c r="GY31" s="90"/>
      <c r="GZ31" s="90"/>
      <c r="HA31" s="90"/>
      <c r="HB31" s="90"/>
      <c r="HC31" s="90"/>
      <c r="HD31" s="90"/>
      <c r="HE31" s="90"/>
      <c r="HF31" s="90"/>
      <c r="HG31" s="90"/>
      <c r="HH31" s="90"/>
      <c r="HI31" s="90"/>
      <c r="HJ31" s="90"/>
      <c r="HK31" s="90"/>
      <c r="HL31" s="90"/>
      <c r="HM31" s="90"/>
      <c r="HN31" s="90"/>
      <c r="HO31" s="90"/>
      <c r="HP31" s="90"/>
      <c r="HQ31" s="90"/>
      <c r="HR31" s="90"/>
      <c r="HS31" s="90"/>
      <c r="HT31" s="90"/>
      <c r="HU31" s="90"/>
      <c r="HV31" s="90"/>
      <c r="HW31" s="90"/>
      <c r="HX31" s="90"/>
      <c r="HY31" s="90"/>
      <c r="HZ31" s="90"/>
      <c r="IA31" s="90"/>
      <c r="IB31" s="90"/>
      <c r="IC31" s="90"/>
      <c r="ID31" s="90"/>
      <c r="IE31" s="90"/>
      <c r="IF31" s="90"/>
      <c r="IG31" s="90"/>
      <c r="IH31" s="90"/>
      <c r="II31" s="90"/>
      <c r="IJ31" s="90"/>
      <c r="IK31" s="90"/>
      <c r="IL31" s="90"/>
      <c r="IM31" s="90"/>
      <c r="IN31" s="90"/>
      <c r="IO31" s="90"/>
      <c r="IP31" s="90"/>
      <c r="IQ31" s="90"/>
      <c r="IR31" s="90"/>
      <c r="IS31" s="90"/>
      <c r="IT31" s="90"/>
      <c r="IU31" s="90"/>
      <c r="IV31" s="90"/>
    </row>
    <row r="32" spans="1:256" x14ac:dyDescent="0.2">
      <c r="A32" s="75">
        <v>2</v>
      </c>
      <c r="B32" s="76">
        <v>1</v>
      </c>
      <c r="C32" s="76">
        <v>1</v>
      </c>
      <c r="D32" s="76">
        <v>1</v>
      </c>
      <c r="E32" s="76">
        <v>1</v>
      </c>
      <c r="F32" s="76">
        <v>1</v>
      </c>
      <c r="G32" s="70" t="s">
        <v>13</v>
      </c>
      <c r="H32" s="57">
        <f>(I32+J32+K32+L32)</f>
        <v>0</v>
      </c>
      <c r="I32" s="23"/>
      <c r="J32" s="23"/>
      <c r="K32" s="24"/>
      <c r="L32" s="24"/>
    </row>
    <row r="33" spans="1:256" s="109" customFormat="1" x14ac:dyDescent="0.2">
      <c r="A33" s="75">
        <v>2</v>
      </c>
      <c r="B33" s="76">
        <v>1</v>
      </c>
      <c r="C33" s="76">
        <v>1</v>
      </c>
      <c r="D33" s="76">
        <v>1</v>
      </c>
      <c r="E33" s="76">
        <v>2</v>
      </c>
      <c r="F33" s="76"/>
      <c r="G33" s="70" t="s">
        <v>14</v>
      </c>
      <c r="H33" s="57">
        <f t="shared" ref="H33:H39" si="0">(I33+J33+K33+L33)</f>
        <v>0</v>
      </c>
      <c r="I33" s="22">
        <f>(I34)</f>
        <v>0</v>
      </c>
      <c r="J33" s="22">
        <f>(J34)</f>
        <v>0</v>
      </c>
      <c r="K33" s="22">
        <f>(K34)</f>
        <v>0</v>
      </c>
      <c r="L33" s="22">
        <f>(L34)</f>
        <v>0</v>
      </c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0"/>
      <c r="CW33" s="90"/>
      <c r="CX33" s="90"/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90"/>
      <c r="DN33" s="90"/>
      <c r="DO33" s="90"/>
      <c r="DP33" s="90"/>
      <c r="DQ33" s="90"/>
      <c r="DR33" s="90"/>
      <c r="DS33" s="90"/>
      <c r="DT33" s="90"/>
      <c r="DU33" s="90"/>
      <c r="DV33" s="90"/>
      <c r="DW33" s="90"/>
      <c r="DX33" s="90"/>
      <c r="DY33" s="90"/>
      <c r="DZ33" s="90"/>
      <c r="EA33" s="90"/>
      <c r="EB33" s="90"/>
      <c r="EC33" s="90"/>
      <c r="ED33" s="90"/>
      <c r="EE33" s="90"/>
      <c r="EF33" s="90"/>
      <c r="EG33" s="90"/>
      <c r="EH33" s="90"/>
      <c r="EI33" s="90"/>
      <c r="EJ33" s="90"/>
      <c r="EK33" s="90"/>
      <c r="EL33" s="90"/>
      <c r="EM33" s="90"/>
      <c r="EN33" s="90"/>
      <c r="EO33" s="90"/>
      <c r="EP33" s="90"/>
      <c r="EQ33" s="90"/>
      <c r="ER33" s="90"/>
      <c r="ES33" s="90"/>
      <c r="ET33" s="90"/>
      <c r="EU33" s="90"/>
      <c r="EV33" s="90"/>
      <c r="EW33" s="90"/>
      <c r="EX33" s="90"/>
      <c r="EY33" s="90"/>
      <c r="EZ33" s="90"/>
      <c r="FA33" s="90"/>
      <c r="FB33" s="90"/>
      <c r="FC33" s="90"/>
      <c r="FD33" s="90"/>
      <c r="FE33" s="90"/>
      <c r="FF33" s="90"/>
      <c r="FG33" s="90"/>
      <c r="FH33" s="90"/>
      <c r="FI33" s="90"/>
      <c r="FJ33" s="90"/>
      <c r="FK33" s="90"/>
      <c r="FL33" s="90"/>
      <c r="FM33" s="90"/>
      <c r="FN33" s="90"/>
      <c r="FO33" s="90"/>
      <c r="FP33" s="90"/>
      <c r="FQ33" s="90"/>
      <c r="FR33" s="90"/>
      <c r="FS33" s="90"/>
      <c r="FT33" s="90"/>
      <c r="FU33" s="90"/>
      <c r="FV33" s="90"/>
      <c r="FW33" s="90"/>
      <c r="FX33" s="90"/>
      <c r="FY33" s="90"/>
      <c r="FZ33" s="90"/>
      <c r="GA33" s="90"/>
      <c r="GB33" s="90"/>
      <c r="GC33" s="90"/>
      <c r="GD33" s="90"/>
      <c r="GE33" s="90"/>
      <c r="GF33" s="90"/>
      <c r="GG33" s="90"/>
      <c r="GH33" s="90"/>
      <c r="GI33" s="90"/>
      <c r="GJ33" s="90"/>
      <c r="GK33" s="90"/>
      <c r="GL33" s="90"/>
      <c r="GM33" s="90"/>
      <c r="GN33" s="90"/>
      <c r="GO33" s="90"/>
      <c r="GP33" s="90"/>
      <c r="GQ33" s="90"/>
      <c r="GR33" s="90"/>
      <c r="GS33" s="90"/>
      <c r="GT33" s="90"/>
      <c r="GU33" s="90"/>
      <c r="GV33" s="90"/>
      <c r="GW33" s="90"/>
      <c r="GX33" s="90"/>
      <c r="GY33" s="90"/>
      <c r="GZ33" s="90"/>
      <c r="HA33" s="90"/>
      <c r="HB33" s="90"/>
      <c r="HC33" s="90"/>
      <c r="HD33" s="90"/>
      <c r="HE33" s="90"/>
      <c r="HF33" s="90"/>
      <c r="HG33" s="90"/>
      <c r="HH33" s="90"/>
      <c r="HI33" s="90"/>
      <c r="HJ33" s="90"/>
      <c r="HK33" s="90"/>
      <c r="HL33" s="90"/>
      <c r="HM33" s="90"/>
      <c r="HN33" s="90"/>
      <c r="HO33" s="90"/>
      <c r="HP33" s="90"/>
      <c r="HQ33" s="90"/>
      <c r="HR33" s="90"/>
      <c r="HS33" s="90"/>
      <c r="HT33" s="90"/>
      <c r="HU33" s="90"/>
      <c r="HV33" s="90"/>
      <c r="HW33" s="90"/>
      <c r="HX33" s="90"/>
      <c r="HY33" s="90"/>
      <c r="HZ33" s="90"/>
      <c r="IA33" s="90"/>
      <c r="IB33" s="90"/>
      <c r="IC33" s="90"/>
      <c r="ID33" s="90"/>
      <c r="IE33" s="90"/>
      <c r="IF33" s="90"/>
      <c r="IG33" s="90"/>
      <c r="IH33" s="90"/>
      <c r="II33" s="90"/>
      <c r="IJ33" s="90"/>
      <c r="IK33" s="90"/>
      <c r="IL33" s="90"/>
      <c r="IM33" s="90"/>
      <c r="IN33" s="90"/>
      <c r="IO33" s="90"/>
      <c r="IP33" s="90"/>
      <c r="IQ33" s="90"/>
      <c r="IR33" s="90"/>
      <c r="IS33" s="90"/>
      <c r="IT33" s="90"/>
      <c r="IU33" s="90"/>
      <c r="IV33" s="90"/>
    </row>
    <row r="34" spans="1:256" x14ac:dyDescent="0.2">
      <c r="A34" s="75">
        <v>2</v>
      </c>
      <c r="B34" s="76">
        <v>1</v>
      </c>
      <c r="C34" s="76">
        <v>1</v>
      </c>
      <c r="D34" s="76">
        <v>1</v>
      </c>
      <c r="E34" s="76">
        <v>2</v>
      </c>
      <c r="F34" s="76">
        <v>1</v>
      </c>
      <c r="G34" s="70" t="s">
        <v>14</v>
      </c>
      <c r="H34" s="57">
        <f t="shared" si="0"/>
        <v>0</v>
      </c>
      <c r="I34" s="23"/>
      <c r="J34" s="23"/>
      <c r="K34" s="24"/>
      <c r="L34" s="24"/>
    </row>
    <row r="35" spans="1:256" ht="13.5" customHeight="1" x14ac:dyDescent="0.2">
      <c r="A35" s="110">
        <v>2</v>
      </c>
      <c r="B35" s="111">
        <v>1</v>
      </c>
      <c r="C35" s="111">
        <v>2</v>
      </c>
      <c r="D35" s="111"/>
      <c r="E35" s="111"/>
      <c r="F35" s="111"/>
      <c r="G35" s="70" t="s">
        <v>15</v>
      </c>
      <c r="H35" s="57">
        <f t="shared" si="0"/>
        <v>0</v>
      </c>
      <c r="I35" s="22">
        <f>I36</f>
        <v>0</v>
      </c>
      <c r="J35" s="22">
        <f>J36</f>
        <v>0</v>
      </c>
      <c r="K35" s="22">
        <f>K36</f>
        <v>0</v>
      </c>
      <c r="L35" s="22">
        <f>L36</f>
        <v>0</v>
      </c>
    </row>
    <row r="36" spans="1:256" x14ac:dyDescent="0.2">
      <c r="A36" s="75">
        <v>2</v>
      </c>
      <c r="B36" s="76">
        <v>1</v>
      </c>
      <c r="C36" s="76">
        <v>2</v>
      </c>
      <c r="D36" s="76">
        <v>1</v>
      </c>
      <c r="E36" s="76">
        <v>1</v>
      </c>
      <c r="F36" s="76">
        <v>1</v>
      </c>
      <c r="G36" s="70" t="s">
        <v>15</v>
      </c>
      <c r="H36" s="57">
        <f t="shared" si="0"/>
        <v>0</v>
      </c>
      <c r="I36" s="23"/>
      <c r="J36" s="23"/>
      <c r="K36" s="24"/>
      <c r="L36" s="24"/>
    </row>
    <row r="37" spans="1:256" x14ac:dyDescent="0.2">
      <c r="A37" s="75">
        <v>2</v>
      </c>
      <c r="B37" s="76">
        <v>2</v>
      </c>
      <c r="C37" s="76"/>
      <c r="D37" s="76"/>
      <c r="E37" s="76"/>
      <c r="F37" s="76"/>
      <c r="G37" s="70" t="s">
        <v>69</v>
      </c>
      <c r="H37" s="57">
        <f t="shared" si="0"/>
        <v>0</v>
      </c>
      <c r="I37" s="21">
        <f>I38</f>
        <v>0</v>
      </c>
      <c r="J37" s="21">
        <f>J38</f>
        <v>0</v>
      </c>
      <c r="K37" s="21">
        <f>K38</f>
        <v>0</v>
      </c>
      <c r="L37" s="21">
        <f>L38</f>
        <v>0</v>
      </c>
    </row>
    <row r="38" spans="1:256" x14ac:dyDescent="0.2">
      <c r="A38" s="17">
        <v>2</v>
      </c>
      <c r="B38" s="14">
        <v>2</v>
      </c>
      <c r="C38" s="14">
        <v>1</v>
      </c>
      <c r="D38" s="14"/>
      <c r="E38" s="14"/>
      <c r="F38" s="14"/>
      <c r="G38" s="70" t="s">
        <v>69</v>
      </c>
      <c r="H38" s="57">
        <f t="shared" si="0"/>
        <v>0</v>
      </c>
      <c r="I38" s="25">
        <f>SUM(I39:I54)</f>
        <v>0</v>
      </c>
      <c r="J38" s="25">
        <f>SUM(J39:J54)</f>
        <v>0</v>
      </c>
      <c r="K38" s="25">
        <f>SUM(K39:K54)</f>
        <v>0</v>
      </c>
      <c r="L38" s="25">
        <f>SUM(L39:L54)</f>
        <v>0</v>
      </c>
    </row>
    <row r="39" spans="1:256" x14ac:dyDescent="0.2">
      <c r="A39" s="17">
        <v>2</v>
      </c>
      <c r="B39" s="14">
        <v>2</v>
      </c>
      <c r="C39" s="14">
        <v>1</v>
      </c>
      <c r="D39" s="14">
        <v>1</v>
      </c>
      <c r="E39" s="14">
        <v>1</v>
      </c>
      <c r="F39" s="14">
        <v>1</v>
      </c>
      <c r="G39" s="70" t="s">
        <v>70</v>
      </c>
      <c r="H39" s="57">
        <f t="shared" si="0"/>
        <v>0</v>
      </c>
      <c r="I39" s="26"/>
      <c r="J39" s="23"/>
      <c r="K39" s="24"/>
      <c r="L39" s="24"/>
    </row>
    <row r="40" spans="1:256" x14ac:dyDescent="0.2">
      <c r="A40" s="17">
        <v>2</v>
      </c>
      <c r="B40" s="14">
        <v>2</v>
      </c>
      <c r="C40" s="14">
        <v>1</v>
      </c>
      <c r="D40" s="14">
        <v>1</v>
      </c>
      <c r="E40" s="14">
        <v>1</v>
      </c>
      <c r="F40" s="14">
        <v>2</v>
      </c>
      <c r="G40" s="70" t="s">
        <v>197</v>
      </c>
      <c r="H40" s="57">
        <f>(I40+J40+K40+L40)</f>
        <v>0</v>
      </c>
      <c r="I40" s="26"/>
      <c r="J40" s="23"/>
      <c r="K40" s="24"/>
      <c r="L40" s="24"/>
    </row>
    <row r="41" spans="1:256" x14ac:dyDescent="0.2">
      <c r="A41" s="17">
        <v>2</v>
      </c>
      <c r="B41" s="14">
        <v>2</v>
      </c>
      <c r="C41" s="14">
        <v>1</v>
      </c>
      <c r="D41" s="14">
        <v>1</v>
      </c>
      <c r="E41" s="14">
        <v>1</v>
      </c>
      <c r="F41" s="14">
        <v>5</v>
      </c>
      <c r="G41" s="70" t="s">
        <v>71</v>
      </c>
      <c r="H41" s="57">
        <f>(I41+J41+K41+L41)</f>
        <v>0</v>
      </c>
      <c r="I41" s="26"/>
      <c r="J41" s="23"/>
      <c r="K41" s="24"/>
      <c r="L41" s="24"/>
    </row>
    <row r="42" spans="1:256" ht="26.25" customHeight="1" x14ac:dyDescent="0.2">
      <c r="A42" s="17">
        <v>2</v>
      </c>
      <c r="B42" s="14">
        <v>2</v>
      </c>
      <c r="C42" s="14">
        <v>1</v>
      </c>
      <c r="D42" s="14">
        <v>1</v>
      </c>
      <c r="E42" s="14">
        <v>1</v>
      </c>
      <c r="F42" s="14">
        <v>6</v>
      </c>
      <c r="G42" s="70" t="s">
        <v>72</v>
      </c>
      <c r="H42" s="57">
        <f>(I42+J42+K42+L42)</f>
        <v>0</v>
      </c>
      <c r="I42" s="23"/>
      <c r="J42" s="23"/>
      <c r="K42" s="24"/>
      <c r="L42" s="24"/>
    </row>
    <row r="43" spans="1:256" x14ac:dyDescent="0.2">
      <c r="A43" s="17">
        <v>2</v>
      </c>
      <c r="B43" s="14">
        <v>2</v>
      </c>
      <c r="C43" s="14">
        <v>1</v>
      </c>
      <c r="D43" s="14">
        <v>1</v>
      </c>
      <c r="E43" s="14">
        <v>1</v>
      </c>
      <c r="F43" s="14">
        <v>7</v>
      </c>
      <c r="G43" s="70" t="s">
        <v>73</v>
      </c>
      <c r="H43" s="57">
        <f>(I43+J43+K43+L43)</f>
        <v>0</v>
      </c>
      <c r="I43" s="23"/>
      <c r="J43" s="23"/>
      <c r="K43" s="24"/>
      <c r="L43" s="24"/>
    </row>
    <row r="44" spans="1:256" x14ac:dyDescent="0.2">
      <c r="A44" s="17">
        <v>2</v>
      </c>
      <c r="B44" s="14">
        <v>2</v>
      </c>
      <c r="C44" s="14">
        <v>1</v>
      </c>
      <c r="D44" s="14">
        <v>1</v>
      </c>
      <c r="E44" s="14">
        <v>1</v>
      </c>
      <c r="F44" s="14">
        <v>11</v>
      </c>
      <c r="G44" s="70" t="s">
        <v>74</v>
      </c>
      <c r="H44" s="46">
        <f t="shared" ref="H44:H54" si="1">(I44+J44+K44+L44)</f>
        <v>0</v>
      </c>
      <c r="I44" s="26"/>
      <c r="J44" s="23"/>
      <c r="K44" s="24"/>
      <c r="L44" s="24"/>
    </row>
    <row r="45" spans="1:256" x14ac:dyDescent="0.2">
      <c r="A45" s="17">
        <v>2</v>
      </c>
      <c r="B45" s="14">
        <v>2</v>
      </c>
      <c r="C45" s="14">
        <v>1</v>
      </c>
      <c r="D45" s="14">
        <v>1</v>
      </c>
      <c r="E45" s="14">
        <v>1</v>
      </c>
      <c r="F45" s="14">
        <v>12</v>
      </c>
      <c r="G45" s="70" t="s">
        <v>75</v>
      </c>
      <c r="H45" s="45">
        <f t="shared" si="1"/>
        <v>0</v>
      </c>
      <c r="I45" s="23"/>
      <c r="J45" s="23"/>
      <c r="K45" s="24"/>
      <c r="L45" s="24"/>
    </row>
    <row r="46" spans="1:256" x14ac:dyDescent="0.2">
      <c r="A46" s="75">
        <v>2</v>
      </c>
      <c r="B46" s="76">
        <v>2</v>
      </c>
      <c r="C46" s="76">
        <v>1</v>
      </c>
      <c r="D46" s="76">
        <v>1</v>
      </c>
      <c r="E46" s="76">
        <v>1</v>
      </c>
      <c r="F46" s="76">
        <v>14</v>
      </c>
      <c r="G46" s="70" t="s">
        <v>76</v>
      </c>
      <c r="H46" s="45">
        <f t="shared" si="1"/>
        <v>0</v>
      </c>
      <c r="I46" s="28"/>
      <c r="J46" s="28"/>
      <c r="K46" s="35"/>
      <c r="L46" s="35"/>
    </row>
    <row r="47" spans="1:256" x14ac:dyDescent="0.2">
      <c r="A47" s="17">
        <v>2</v>
      </c>
      <c r="B47" s="14">
        <v>2</v>
      </c>
      <c r="C47" s="14">
        <v>1</v>
      </c>
      <c r="D47" s="14">
        <v>1</v>
      </c>
      <c r="E47" s="14">
        <v>1</v>
      </c>
      <c r="F47" s="14">
        <v>15</v>
      </c>
      <c r="G47" s="70" t="s">
        <v>77</v>
      </c>
      <c r="H47" s="45">
        <f t="shared" si="1"/>
        <v>0</v>
      </c>
      <c r="I47" s="23"/>
      <c r="J47" s="23"/>
      <c r="K47" s="24"/>
      <c r="L47" s="24"/>
    </row>
    <row r="48" spans="1:256" x14ac:dyDescent="0.2">
      <c r="A48" s="17">
        <v>2</v>
      </c>
      <c r="B48" s="14">
        <v>2</v>
      </c>
      <c r="C48" s="14">
        <v>1</v>
      </c>
      <c r="D48" s="14">
        <v>1</v>
      </c>
      <c r="E48" s="14">
        <v>1</v>
      </c>
      <c r="F48" s="14">
        <v>16</v>
      </c>
      <c r="G48" s="70" t="s">
        <v>78</v>
      </c>
      <c r="H48" s="45">
        <f t="shared" si="1"/>
        <v>0</v>
      </c>
      <c r="I48" s="23"/>
      <c r="J48" s="23"/>
      <c r="K48" s="24"/>
      <c r="L48" s="24"/>
    </row>
    <row r="49" spans="1:12" x14ac:dyDescent="0.2">
      <c r="A49" s="75">
        <v>2</v>
      </c>
      <c r="B49" s="76">
        <v>2</v>
      </c>
      <c r="C49" s="76">
        <v>1</v>
      </c>
      <c r="D49" s="76">
        <v>1</v>
      </c>
      <c r="E49" s="76">
        <v>1</v>
      </c>
      <c r="F49" s="76">
        <v>17</v>
      </c>
      <c r="G49" s="70" t="s">
        <v>79</v>
      </c>
      <c r="H49" s="45">
        <f t="shared" si="1"/>
        <v>0</v>
      </c>
      <c r="I49" s="28"/>
      <c r="J49" s="28"/>
      <c r="K49" s="35"/>
      <c r="L49" s="35"/>
    </row>
    <row r="50" spans="1:12" x14ac:dyDescent="0.2">
      <c r="A50" s="75">
        <v>2</v>
      </c>
      <c r="B50" s="76">
        <v>2</v>
      </c>
      <c r="C50" s="76">
        <v>1</v>
      </c>
      <c r="D50" s="76">
        <v>1</v>
      </c>
      <c r="E50" s="76">
        <v>1</v>
      </c>
      <c r="F50" s="76">
        <v>20</v>
      </c>
      <c r="G50" s="70" t="s">
        <v>80</v>
      </c>
      <c r="H50" s="45">
        <f t="shared" si="1"/>
        <v>0</v>
      </c>
      <c r="I50" s="28"/>
      <c r="J50" s="28"/>
      <c r="K50" s="35"/>
      <c r="L50" s="35"/>
    </row>
    <row r="51" spans="1:12" ht="24" customHeight="1" x14ac:dyDescent="0.2">
      <c r="A51" s="75">
        <v>2</v>
      </c>
      <c r="B51" s="76">
        <v>2</v>
      </c>
      <c r="C51" s="76">
        <v>1</v>
      </c>
      <c r="D51" s="76">
        <v>1</v>
      </c>
      <c r="E51" s="76">
        <v>1</v>
      </c>
      <c r="F51" s="76">
        <v>21</v>
      </c>
      <c r="G51" s="70" t="s">
        <v>81</v>
      </c>
      <c r="H51" s="45">
        <f t="shared" si="1"/>
        <v>0</v>
      </c>
      <c r="I51" s="28"/>
      <c r="J51" s="28"/>
      <c r="K51" s="35"/>
      <c r="L51" s="35"/>
    </row>
    <row r="52" spans="1:12" x14ac:dyDescent="0.2">
      <c r="A52" s="75">
        <v>2</v>
      </c>
      <c r="B52" s="76">
        <v>2</v>
      </c>
      <c r="C52" s="76">
        <v>1</v>
      </c>
      <c r="D52" s="76">
        <v>1</v>
      </c>
      <c r="E52" s="76">
        <v>1</v>
      </c>
      <c r="F52" s="76">
        <v>22</v>
      </c>
      <c r="G52" s="70" t="s">
        <v>82</v>
      </c>
      <c r="H52" s="45">
        <f t="shared" si="1"/>
        <v>0</v>
      </c>
      <c r="I52" s="28"/>
      <c r="J52" s="28"/>
      <c r="K52" s="35"/>
      <c r="L52" s="35"/>
    </row>
    <row r="53" spans="1:12" x14ac:dyDescent="0.2">
      <c r="A53" s="75">
        <v>2</v>
      </c>
      <c r="B53" s="76">
        <v>2</v>
      </c>
      <c r="C53" s="76">
        <v>1</v>
      </c>
      <c r="D53" s="76">
        <v>1</v>
      </c>
      <c r="E53" s="76">
        <v>1</v>
      </c>
      <c r="F53" s="76">
        <v>23</v>
      </c>
      <c r="G53" s="70" t="s">
        <v>83</v>
      </c>
      <c r="H53" s="45">
        <f t="shared" si="1"/>
        <v>0</v>
      </c>
      <c r="I53" s="28"/>
      <c r="J53" s="28"/>
      <c r="K53" s="35"/>
      <c r="L53" s="35"/>
    </row>
    <row r="54" spans="1:12" x14ac:dyDescent="0.2">
      <c r="A54" s="17">
        <v>2</v>
      </c>
      <c r="B54" s="14">
        <v>2</v>
      </c>
      <c r="C54" s="14">
        <v>1</v>
      </c>
      <c r="D54" s="14">
        <v>1</v>
      </c>
      <c r="E54" s="14">
        <v>1</v>
      </c>
      <c r="F54" s="14">
        <v>30</v>
      </c>
      <c r="G54" s="70" t="s">
        <v>84</v>
      </c>
      <c r="H54" s="45">
        <f t="shared" si="1"/>
        <v>0</v>
      </c>
      <c r="I54" s="23"/>
      <c r="J54" s="23"/>
      <c r="K54" s="24"/>
      <c r="L54" s="24"/>
    </row>
    <row r="55" spans="1:12" x14ac:dyDescent="0.2">
      <c r="A55" s="17">
        <v>2</v>
      </c>
      <c r="B55" s="14">
        <v>3</v>
      </c>
      <c r="C55" s="14"/>
      <c r="D55" s="14"/>
      <c r="E55" s="14"/>
      <c r="F55" s="14"/>
      <c r="G55" s="70" t="s">
        <v>16</v>
      </c>
      <c r="H55" s="44">
        <f t="shared" ref="H55:H62" si="2">(I55+J55+K55+L55)</f>
        <v>0</v>
      </c>
      <c r="I55" s="21">
        <f>SUM(I56+I69)</f>
        <v>0</v>
      </c>
      <c r="J55" s="21">
        <f>SUM(J56+J69)</f>
        <v>0</v>
      </c>
      <c r="K55" s="21">
        <f>SUM(K56+K69)</f>
        <v>0</v>
      </c>
      <c r="L55" s="21">
        <f>SUM(L56+L69)</f>
        <v>0</v>
      </c>
    </row>
    <row r="56" spans="1:12" x14ac:dyDescent="0.2">
      <c r="A56" s="17">
        <v>2</v>
      </c>
      <c r="B56" s="14">
        <v>3</v>
      </c>
      <c r="C56" s="14">
        <v>1</v>
      </c>
      <c r="D56" s="14"/>
      <c r="E56" s="14"/>
      <c r="F56" s="14"/>
      <c r="G56" s="70" t="s">
        <v>16</v>
      </c>
      <c r="H56" s="45">
        <f t="shared" si="2"/>
        <v>0</v>
      </c>
      <c r="I56" s="22">
        <f>(I57+I61+I65)</f>
        <v>0</v>
      </c>
      <c r="J56" s="22">
        <f>(J57+J61+J65)</f>
        <v>0</v>
      </c>
      <c r="K56" s="22">
        <f>(K57+K61+K65)</f>
        <v>0</v>
      </c>
      <c r="L56" s="22">
        <f>(L57+L61+L65)</f>
        <v>0</v>
      </c>
    </row>
    <row r="57" spans="1:12" x14ac:dyDescent="0.2">
      <c r="A57" s="17">
        <v>2</v>
      </c>
      <c r="B57" s="14">
        <v>3</v>
      </c>
      <c r="C57" s="14">
        <v>1</v>
      </c>
      <c r="D57" s="14">
        <v>1</v>
      </c>
      <c r="E57" s="14"/>
      <c r="F57" s="14"/>
      <c r="G57" s="69" t="s">
        <v>85</v>
      </c>
      <c r="H57" s="45">
        <f t="shared" si="2"/>
        <v>0</v>
      </c>
      <c r="I57" s="22">
        <f>SUM(I58:I60)</f>
        <v>0</v>
      </c>
      <c r="J57" s="22">
        <f>SUM(J58:J60)</f>
        <v>0</v>
      </c>
      <c r="K57" s="22">
        <f>SUM(K58:K60)</f>
        <v>0</v>
      </c>
      <c r="L57" s="22">
        <f>SUM(L58:L60)</f>
        <v>0</v>
      </c>
    </row>
    <row r="58" spans="1:12" x14ac:dyDescent="0.2">
      <c r="A58" s="17">
        <v>2</v>
      </c>
      <c r="B58" s="14">
        <v>3</v>
      </c>
      <c r="C58" s="14">
        <v>1</v>
      </c>
      <c r="D58" s="14">
        <v>1</v>
      </c>
      <c r="E58" s="14">
        <v>1</v>
      </c>
      <c r="F58" s="14">
        <v>1</v>
      </c>
      <c r="G58" s="69" t="s">
        <v>17</v>
      </c>
      <c r="H58" s="45">
        <f t="shared" si="2"/>
        <v>0</v>
      </c>
      <c r="I58" s="23"/>
      <c r="J58" s="23"/>
      <c r="K58" s="24"/>
      <c r="L58" s="24"/>
    </row>
    <row r="59" spans="1:12" x14ac:dyDescent="0.2">
      <c r="A59" s="17">
        <v>2</v>
      </c>
      <c r="B59" s="14">
        <v>3</v>
      </c>
      <c r="C59" s="14">
        <v>1</v>
      </c>
      <c r="D59" s="14">
        <v>1</v>
      </c>
      <c r="E59" s="14">
        <v>1</v>
      </c>
      <c r="F59" s="14">
        <v>2</v>
      </c>
      <c r="G59" s="69" t="s">
        <v>18</v>
      </c>
      <c r="H59" s="45">
        <f t="shared" si="2"/>
        <v>0</v>
      </c>
      <c r="I59" s="23"/>
      <c r="J59" s="23"/>
      <c r="K59" s="24"/>
      <c r="L59" s="24"/>
    </row>
    <row r="60" spans="1:12" ht="15" customHeight="1" x14ac:dyDescent="0.2">
      <c r="A60" s="17">
        <v>2</v>
      </c>
      <c r="B60" s="14">
        <v>3</v>
      </c>
      <c r="C60" s="14">
        <v>1</v>
      </c>
      <c r="D60" s="14">
        <v>1</v>
      </c>
      <c r="E60" s="14">
        <v>1</v>
      </c>
      <c r="F60" s="14">
        <v>3</v>
      </c>
      <c r="G60" s="69" t="s">
        <v>19</v>
      </c>
      <c r="H60" s="45">
        <f t="shared" si="2"/>
        <v>0</v>
      </c>
      <c r="I60" s="23"/>
      <c r="J60" s="23"/>
      <c r="K60" s="24"/>
      <c r="L60" s="24"/>
    </row>
    <row r="61" spans="1:12" ht="23.25" customHeight="1" x14ac:dyDescent="0.2">
      <c r="A61" s="17">
        <v>2</v>
      </c>
      <c r="B61" s="14">
        <v>3</v>
      </c>
      <c r="C61" s="14">
        <v>1</v>
      </c>
      <c r="D61" s="14">
        <v>2</v>
      </c>
      <c r="E61" s="14"/>
      <c r="F61" s="14"/>
      <c r="G61" s="69" t="s">
        <v>86</v>
      </c>
      <c r="H61" s="45">
        <f t="shared" si="2"/>
        <v>0</v>
      </c>
      <c r="I61" s="22">
        <f>SUM(I62:I64)</f>
        <v>0</v>
      </c>
      <c r="J61" s="22">
        <f>SUM(J62:J64)</f>
        <v>0</v>
      </c>
      <c r="K61" s="22">
        <f>SUM(K62:K64)</f>
        <v>0</v>
      </c>
      <c r="L61" s="22">
        <f>SUM(L62:L64)</f>
        <v>0</v>
      </c>
    </row>
    <row r="62" spans="1:12" x14ac:dyDescent="0.2">
      <c r="A62" s="17">
        <v>2</v>
      </c>
      <c r="B62" s="14">
        <v>3</v>
      </c>
      <c r="C62" s="14">
        <v>1</v>
      </c>
      <c r="D62" s="14">
        <v>2</v>
      </c>
      <c r="E62" s="14">
        <v>1</v>
      </c>
      <c r="F62" s="14">
        <v>1</v>
      </c>
      <c r="G62" s="69" t="s">
        <v>17</v>
      </c>
      <c r="H62" s="46">
        <f t="shared" si="2"/>
        <v>0</v>
      </c>
      <c r="I62" s="26"/>
      <c r="J62" s="23"/>
      <c r="K62" s="24"/>
      <c r="L62" s="24"/>
    </row>
    <row r="63" spans="1:12" x14ac:dyDescent="0.2">
      <c r="A63" s="17">
        <v>2</v>
      </c>
      <c r="B63" s="14">
        <v>3</v>
      </c>
      <c r="C63" s="14">
        <v>1</v>
      </c>
      <c r="D63" s="14">
        <v>2</v>
      </c>
      <c r="E63" s="14">
        <v>1</v>
      </c>
      <c r="F63" s="14">
        <v>2</v>
      </c>
      <c r="G63" s="69" t="s">
        <v>18</v>
      </c>
      <c r="H63" s="45">
        <f t="shared" ref="H63:H68" si="3">(I63+J63+K63+L63)</f>
        <v>0</v>
      </c>
      <c r="I63" s="23"/>
      <c r="J63" s="23"/>
      <c r="K63" s="24"/>
      <c r="L63" s="24"/>
    </row>
    <row r="64" spans="1:12" x14ac:dyDescent="0.2">
      <c r="A64" s="17">
        <v>2</v>
      </c>
      <c r="B64" s="14">
        <v>3</v>
      </c>
      <c r="C64" s="14">
        <v>1</v>
      </c>
      <c r="D64" s="14">
        <v>2</v>
      </c>
      <c r="E64" s="14">
        <v>1</v>
      </c>
      <c r="F64" s="14">
        <v>3</v>
      </c>
      <c r="G64" s="69" t="s">
        <v>19</v>
      </c>
      <c r="H64" s="45">
        <f t="shared" si="3"/>
        <v>0</v>
      </c>
      <c r="I64" s="23"/>
      <c r="J64" s="23"/>
      <c r="K64" s="24"/>
      <c r="L64" s="24"/>
    </row>
    <row r="65" spans="1:12" x14ac:dyDescent="0.2">
      <c r="A65" s="17">
        <v>2</v>
      </c>
      <c r="B65" s="14">
        <v>3</v>
      </c>
      <c r="C65" s="14">
        <v>1</v>
      </c>
      <c r="D65" s="14">
        <v>3</v>
      </c>
      <c r="E65" s="14"/>
      <c r="F65" s="14"/>
      <c r="G65" s="69" t="s">
        <v>87</v>
      </c>
      <c r="H65" s="45">
        <f>(I65+J65+K65+L65)</f>
        <v>0</v>
      </c>
      <c r="I65" s="22">
        <f>SUM(I66:I68)</f>
        <v>0</v>
      </c>
      <c r="J65" s="22">
        <f>SUM(J66:J68)</f>
        <v>0</v>
      </c>
      <c r="K65" s="22">
        <f>SUM(K66:K68)</f>
        <v>0</v>
      </c>
      <c r="L65" s="22">
        <f>SUM(L66:L68)</f>
        <v>0</v>
      </c>
    </row>
    <row r="66" spans="1:12" x14ac:dyDescent="0.2">
      <c r="A66" s="17">
        <v>2</v>
      </c>
      <c r="B66" s="14">
        <v>3</v>
      </c>
      <c r="C66" s="14">
        <v>1</v>
      </c>
      <c r="D66" s="14">
        <v>3</v>
      </c>
      <c r="E66" s="14">
        <v>1</v>
      </c>
      <c r="F66" s="14">
        <v>1</v>
      </c>
      <c r="G66" s="69" t="s">
        <v>88</v>
      </c>
      <c r="H66" s="45">
        <f t="shared" si="3"/>
        <v>0</v>
      </c>
      <c r="I66" s="23"/>
      <c r="J66" s="23"/>
      <c r="K66" s="24"/>
      <c r="L66" s="24"/>
    </row>
    <row r="67" spans="1:12" x14ac:dyDescent="0.2">
      <c r="A67" s="17">
        <v>2</v>
      </c>
      <c r="B67" s="14">
        <v>3</v>
      </c>
      <c r="C67" s="14">
        <v>1</v>
      </c>
      <c r="D67" s="14">
        <v>3</v>
      </c>
      <c r="E67" s="14">
        <v>1</v>
      </c>
      <c r="F67" s="14">
        <v>2</v>
      </c>
      <c r="G67" s="69" t="s">
        <v>89</v>
      </c>
      <c r="H67" s="45">
        <f t="shared" si="3"/>
        <v>0</v>
      </c>
      <c r="I67" s="23"/>
      <c r="J67" s="23"/>
      <c r="K67" s="24"/>
      <c r="L67" s="24"/>
    </row>
    <row r="68" spans="1:12" x14ac:dyDescent="0.2">
      <c r="A68" s="17">
        <v>2</v>
      </c>
      <c r="B68" s="14">
        <v>3</v>
      </c>
      <c r="C68" s="14">
        <v>1</v>
      </c>
      <c r="D68" s="14">
        <v>3</v>
      </c>
      <c r="E68" s="14">
        <v>1</v>
      </c>
      <c r="F68" s="14">
        <v>3</v>
      </c>
      <c r="G68" s="69" t="s">
        <v>90</v>
      </c>
      <c r="H68" s="45">
        <f t="shared" si="3"/>
        <v>0</v>
      </c>
      <c r="I68" s="23"/>
      <c r="J68" s="23"/>
      <c r="K68" s="24"/>
      <c r="L68" s="24"/>
    </row>
    <row r="69" spans="1:12" x14ac:dyDescent="0.2">
      <c r="A69" s="17">
        <v>2</v>
      </c>
      <c r="B69" s="14">
        <v>3</v>
      </c>
      <c r="C69" s="14">
        <v>2</v>
      </c>
      <c r="D69" s="14"/>
      <c r="E69" s="14"/>
      <c r="F69" s="14"/>
      <c r="G69" s="69" t="s">
        <v>91</v>
      </c>
      <c r="H69" s="45">
        <f t="shared" ref="H69:H100" si="4">(I69+J69+K69+L69)</f>
        <v>0</v>
      </c>
      <c r="I69" s="22">
        <f>(I70)</f>
        <v>0</v>
      </c>
      <c r="J69" s="22">
        <f>(J70)</f>
        <v>0</v>
      </c>
      <c r="K69" s="22">
        <f>(K70)</f>
        <v>0</v>
      </c>
      <c r="L69" s="22">
        <f>(L70)</f>
        <v>0</v>
      </c>
    </row>
    <row r="70" spans="1:12" x14ac:dyDescent="0.2">
      <c r="A70" s="17">
        <v>2</v>
      </c>
      <c r="B70" s="14">
        <v>3</v>
      </c>
      <c r="C70" s="14">
        <v>2</v>
      </c>
      <c r="D70" s="14">
        <v>1</v>
      </c>
      <c r="E70" s="14">
        <v>1</v>
      </c>
      <c r="F70" s="14">
        <v>1</v>
      </c>
      <c r="G70" s="69" t="s">
        <v>91</v>
      </c>
      <c r="H70" s="47">
        <f t="shared" si="4"/>
        <v>0</v>
      </c>
      <c r="I70" s="24"/>
      <c r="J70" s="23"/>
      <c r="K70" s="24"/>
      <c r="L70" s="24"/>
    </row>
    <row r="71" spans="1:12" x14ac:dyDescent="0.2">
      <c r="A71" s="17">
        <v>2</v>
      </c>
      <c r="B71" s="14">
        <v>4</v>
      </c>
      <c r="C71" s="14"/>
      <c r="D71" s="14"/>
      <c r="E71" s="14"/>
      <c r="F71" s="14"/>
      <c r="G71" s="69" t="s">
        <v>20</v>
      </c>
      <c r="H71" s="44">
        <f t="shared" si="4"/>
        <v>0</v>
      </c>
      <c r="I71" s="21">
        <f>(I72)</f>
        <v>0</v>
      </c>
      <c r="J71" s="21">
        <f>(J72)</f>
        <v>0</v>
      </c>
      <c r="K71" s="21">
        <f>(K72)</f>
        <v>0</v>
      </c>
      <c r="L71" s="21">
        <f>(L72)</f>
        <v>0</v>
      </c>
    </row>
    <row r="72" spans="1:12" x14ac:dyDescent="0.2">
      <c r="A72" s="17">
        <v>2</v>
      </c>
      <c r="B72" s="14">
        <v>4</v>
      </c>
      <c r="C72" s="14">
        <v>1</v>
      </c>
      <c r="D72" s="14"/>
      <c r="E72" s="14"/>
      <c r="F72" s="14"/>
      <c r="G72" s="69" t="s">
        <v>21</v>
      </c>
      <c r="H72" s="45">
        <f t="shared" si="4"/>
        <v>0</v>
      </c>
      <c r="I72" s="22">
        <f>SUM(I73:I75)</f>
        <v>0</v>
      </c>
      <c r="J72" s="22">
        <f>SUM(J73:J75)</f>
        <v>0</v>
      </c>
      <c r="K72" s="22">
        <f>SUM(K73:K75)</f>
        <v>0</v>
      </c>
      <c r="L72" s="22">
        <f>SUM(L73:L75)</f>
        <v>0</v>
      </c>
    </row>
    <row r="73" spans="1:12" x14ac:dyDescent="0.2">
      <c r="A73" s="17">
        <v>2</v>
      </c>
      <c r="B73" s="14">
        <v>4</v>
      </c>
      <c r="C73" s="14">
        <v>1</v>
      </c>
      <c r="D73" s="14">
        <v>1</v>
      </c>
      <c r="E73" s="14">
        <v>1</v>
      </c>
      <c r="F73" s="14">
        <v>1</v>
      </c>
      <c r="G73" s="69" t="s">
        <v>22</v>
      </c>
      <c r="H73" s="47">
        <f t="shared" si="4"/>
        <v>0</v>
      </c>
      <c r="I73" s="24"/>
      <c r="J73" s="23"/>
      <c r="K73" s="24"/>
      <c r="L73" s="24"/>
    </row>
    <row r="74" spans="1:12" x14ac:dyDescent="0.2">
      <c r="A74" s="17">
        <v>2</v>
      </c>
      <c r="B74" s="14">
        <v>4</v>
      </c>
      <c r="C74" s="14">
        <v>1</v>
      </c>
      <c r="D74" s="14">
        <v>1</v>
      </c>
      <c r="E74" s="14">
        <v>1</v>
      </c>
      <c r="F74" s="14">
        <v>2</v>
      </c>
      <c r="G74" s="69" t="s">
        <v>23</v>
      </c>
      <c r="H74" s="47">
        <f t="shared" si="4"/>
        <v>0</v>
      </c>
      <c r="I74" s="24"/>
      <c r="J74" s="23"/>
      <c r="K74" s="24"/>
      <c r="L74" s="24"/>
    </row>
    <row r="75" spans="1:12" x14ac:dyDescent="0.2">
      <c r="A75" s="17">
        <v>2</v>
      </c>
      <c r="B75" s="14">
        <v>4</v>
      </c>
      <c r="C75" s="14">
        <v>1</v>
      </c>
      <c r="D75" s="14">
        <v>1</v>
      </c>
      <c r="E75" s="14">
        <v>1</v>
      </c>
      <c r="F75" s="14">
        <v>3</v>
      </c>
      <c r="G75" s="69" t="s">
        <v>24</v>
      </c>
      <c r="H75" s="47">
        <f t="shared" si="4"/>
        <v>0</v>
      </c>
      <c r="I75" s="24"/>
      <c r="J75" s="23"/>
      <c r="K75" s="24"/>
      <c r="L75" s="24"/>
    </row>
    <row r="76" spans="1:12" x14ac:dyDescent="0.2">
      <c r="A76" s="17">
        <v>2</v>
      </c>
      <c r="B76" s="14">
        <v>5</v>
      </c>
      <c r="C76" s="14"/>
      <c r="D76" s="14"/>
      <c r="E76" s="14"/>
      <c r="F76" s="14"/>
      <c r="G76" s="69" t="s">
        <v>25</v>
      </c>
      <c r="H76" s="44">
        <f t="shared" si="4"/>
        <v>0</v>
      </c>
      <c r="I76" s="21">
        <f>SUM(I77+I80+I83)</f>
        <v>0</v>
      </c>
      <c r="J76" s="21">
        <f>SUM(J77+J80+J83)</f>
        <v>0</v>
      </c>
      <c r="K76" s="21">
        <f>SUM(K77+K80+K83)</f>
        <v>0</v>
      </c>
      <c r="L76" s="21">
        <f>SUM(L77+L80+L83)</f>
        <v>0</v>
      </c>
    </row>
    <row r="77" spans="1:12" x14ac:dyDescent="0.2">
      <c r="A77" s="17">
        <v>2</v>
      </c>
      <c r="B77" s="14">
        <v>5</v>
      </c>
      <c r="C77" s="14">
        <v>1</v>
      </c>
      <c r="D77" s="14"/>
      <c r="E77" s="14"/>
      <c r="F77" s="14"/>
      <c r="G77" s="69" t="s">
        <v>26</v>
      </c>
      <c r="H77" s="47">
        <f t="shared" si="4"/>
        <v>0</v>
      </c>
      <c r="I77" s="29">
        <f>SUM(I78:I79)</f>
        <v>0</v>
      </c>
      <c r="J77" s="29">
        <f>SUM(J78:J79)</f>
        <v>0</v>
      </c>
      <c r="K77" s="29">
        <f>SUM(K78:K79)</f>
        <v>0</v>
      </c>
      <c r="L77" s="29">
        <f>SUM(L78:L79)</f>
        <v>0</v>
      </c>
    </row>
    <row r="78" spans="1:12" ht="14.25" customHeight="1" x14ac:dyDescent="0.2">
      <c r="A78" s="17">
        <v>2</v>
      </c>
      <c r="B78" s="14">
        <v>5</v>
      </c>
      <c r="C78" s="14">
        <v>1</v>
      </c>
      <c r="D78" s="14">
        <v>1</v>
      </c>
      <c r="E78" s="14">
        <v>1</v>
      </c>
      <c r="F78" s="14">
        <v>1</v>
      </c>
      <c r="G78" s="69" t="s">
        <v>92</v>
      </c>
      <c r="H78" s="47">
        <f t="shared" si="4"/>
        <v>0</v>
      </c>
      <c r="I78" s="24"/>
      <c r="J78" s="23"/>
      <c r="K78" s="24"/>
      <c r="L78" s="24"/>
    </row>
    <row r="79" spans="1:12" ht="14.25" customHeight="1" x14ac:dyDescent="0.2">
      <c r="A79" s="17">
        <v>2</v>
      </c>
      <c r="B79" s="14">
        <v>5</v>
      </c>
      <c r="C79" s="14">
        <v>1</v>
      </c>
      <c r="D79" s="14">
        <v>1</v>
      </c>
      <c r="E79" s="14">
        <v>1</v>
      </c>
      <c r="F79" s="14">
        <v>2</v>
      </c>
      <c r="G79" s="69" t="s">
        <v>93</v>
      </c>
      <c r="H79" s="47">
        <f t="shared" si="4"/>
        <v>0</v>
      </c>
      <c r="I79" s="24"/>
      <c r="J79" s="23"/>
      <c r="K79" s="24"/>
      <c r="L79" s="24"/>
    </row>
    <row r="80" spans="1:12" x14ac:dyDescent="0.2">
      <c r="A80" s="17">
        <v>2</v>
      </c>
      <c r="B80" s="14">
        <v>5</v>
      </c>
      <c r="C80" s="14">
        <v>2</v>
      </c>
      <c r="D80" s="14"/>
      <c r="E80" s="14"/>
      <c r="F80" s="14"/>
      <c r="G80" s="69" t="s">
        <v>27</v>
      </c>
      <c r="H80" s="45">
        <f t="shared" si="4"/>
        <v>0</v>
      </c>
      <c r="I80" s="27">
        <f>SUM(I81:I82)</f>
        <v>0</v>
      </c>
      <c r="J80" s="27">
        <f>SUM(J81:J82)</f>
        <v>0</v>
      </c>
      <c r="K80" s="27">
        <f>SUM(K81:K82)</f>
        <v>0</v>
      </c>
      <c r="L80" s="27">
        <f>SUM(L81:L82)</f>
        <v>0</v>
      </c>
    </row>
    <row r="81" spans="1:12" ht="25.5" customHeight="1" x14ac:dyDescent="0.2">
      <c r="A81" s="17">
        <v>2</v>
      </c>
      <c r="B81" s="14">
        <v>5</v>
      </c>
      <c r="C81" s="14">
        <v>2</v>
      </c>
      <c r="D81" s="14">
        <v>1</v>
      </c>
      <c r="E81" s="14">
        <v>1</v>
      </c>
      <c r="F81" s="14">
        <v>1</v>
      </c>
      <c r="G81" s="69" t="s">
        <v>94</v>
      </c>
      <c r="H81" s="45">
        <f t="shared" si="4"/>
        <v>0</v>
      </c>
      <c r="I81" s="28"/>
      <c r="J81" s="28"/>
      <c r="K81" s="28"/>
      <c r="L81" s="28"/>
    </row>
    <row r="82" spans="1:12" x14ac:dyDescent="0.2">
      <c r="A82" s="17">
        <v>2</v>
      </c>
      <c r="B82" s="14">
        <v>5</v>
      </c>
      <c r="C82" s="14">
        <v>2</v>
      </c>
      <c r="D82" s="14">
        <v>1</v>
      </c>
      <c r="E82" s="14">
        <v>1</v>
      </c>
      <c r="F82" s="14">
        <v>2</v>
      </c>
      <c r="G82" s="69" t="s">
        <v>95</v>
      </c>
      <c r="H82" s="47">
        <f t="shared" si="4"/>
        <v>0</v>
      </c>
      <c r="I82" s="24"/>
      <c r="J82" s="23"/>
      <c r="K82" s="24"/>
      <c r="L82" s="24"/>
    </row>
    <row r="83" spans="1:12" x14ac:dyDescent="0.2">
      <c r="A83" s="17">
        <v>2</v>
      </c>
      <c r="B83" s="14">
        <v>5</v>
      </c>
      <c r="C83" s="14">
        <v>3</v>
      </c>
      <c r="D83" s="14"/>
      <c r="E83" s="14"/>
      <c r="F83" s="14"/>
      <c r="G83" s="69" t="s">
        <v>96</v>
      </c>
      <c r="H83" s="47">
        <f t="shared" si="4"/>
        <v>0</v>
      </c>
      <c r="I83" s="29">
        <f>+I84+I87</f>
        <v>0</v>
      </c>
      <c r="J83" s="29">
        <f>+J84+J87</f>
        <v>0</v>
      </c>
      <c r="K83" s="29">
        <f>+K84+K87</f>
        <v>0</v>
      </c>
      <c r="L83" s="29">
        <f>+L84+L87</f>
        <v>0</v>
      </c>
    </row>
    <row r="84" spans="1:12" ht="24" x14ac:dyDescent="0.2">
      <c r="A84" s="17">
        <v>2</v>
      </c>
      <c r="B84" s="14">
        <v>5</v>
      </c>
      <c r="C84" s="14">
        <v>3</v>
      </c>
      <c r="D84" s="14">
        <v>1</v>
      </c>
      <c r="E84" s="14"/>
      <c r="F84" s="14"/>
      <c r="G84" s="69" t="s">
        <v>97</v>
      </c>
      <c r="H84" s="47">
        <f t="shared" si="4"/>
        <v>0</v>
      </c>
      <c r="I84" s="29">
        <f>+I85+I86</f>
        <v>0</v>
      </c>
      <c r="J84" s="29">
        <f>+J85+J86</f>
        <v>0</v>
      </c>
      <c r="K84" s="29">
        <f>+K85+K86</f>
        <v>0</v>
      </c>
      <c r="L84" s="29">
        <f>+L85+L86</f>
        <v>0</v>
      </c>
    </row>
    <row r="85" spans="1:12" ht="24.75" customHeight="1" x14ac:dyDescent="0.2">
      <c r="A85" s="17">
        <v>2</v>
      </c>
      <c r="B85" s="14">
        <v>5</v>
      </c>
      <c r="C85" s="14">
        <v>3</v>
      </c>
      <c r="D85" s="14">
        <v>1</v>
      </c>
      <c r="E85" s="14">
        <v>1</v>
      </c>
      <c r="F85" s="14">
        <v>1</v>
      </c>
      <c r="G85" s="69" t="s">
        <v>97</v>
      </c>
      <c r="H85" s="47">
        <f t="shared" si="4"/>
        <v>0</v>
      </c>
      <c r="I85" s="28"/>
      <c r="J85" s="28"/>
      <c r="K85" s="28"/>
      <c r="L85" s="28"/>
    </row>
    <row r="86" spans="1:12" ht="15" customHeight="1" x14ac:dyDescent="0.2">
      <c r="A86" s="17">
        <v>2</v>
      </c>
      <c r="B86" s="14">
        <v>5</v>
      </c>
      <c r="C86" s="14">
        <v>3</v>
      </c>
      <c r="D86" s="14">
        <v>1</v>
      </c>
      <c r="E86" s="14">
        <v>1</v>
      </c>
      <c r="F86" s="14">
        <v>2</v>
      </c>
      <c r="G86" s="69" t="s">
        <v>98</v>
      </c>
      <c r="H86" s="47">
        <f t="shared" si="4"/>
        <v>0</v>
      </c>
      <c r="I86" s="24"/>
      <c r="J86" s="23"/>
      <c r="K86" s="24"/>
      <c r="L86" s="24"/>
    </row>
    <row r="87" spans="1:12" ht="24" customHeight="1" x14ac:dyDescent="0.2">
      <c r="A87" s="17">
        <v>2</v>
      </c>
      <c r="B87" s="14">
        <v>5</v>
      </c>
      <c r="C87" s="14">
        <v>3</v>
      </c>
      <c r="D87" s="14">
        <v>2</v>
      </c>
      <c r="E87" s="14"/>
      <c r="F87" s="14"/>
      <c r="G87" s="69" t="s">
        <v>99</v>
      </c>
      <c r="H87" s="47">
        <f t="shared" si="4"/>
        <v>0</v>
      </c>
      <c r="I87" s="29">
        <f>+I88+I89</f>
        <v>0</v>
      </c>
      <c r="J87" s="29">
        <f>+J88+J89</f>
        <v>0</v>
      </c>
      <c r="K87" s="29">
        <f>+K88+K89</f>
        <v>0</v>
      </c>
      <c r="L87" s="29">
        <f>+L88+L89</f>
        <v>0</v>
      </c>
    </row>
    <row r="88" spans="1:12" ht="24" x14ac:dyDescent="0.2">
      <c r="A88" s="17">
        <v>2</v>
      </c>
      <c r="B88" s="14">
        <v>5</v>
      </c>
      <c r="C88" s="14">
        <v>3</v>
      </c>
      <c r="D88" s="14">
        <v>2</v>
      </c>
      <c r="E88" s="14">
        <v>1</v>
      </c>
      <c r="F88" s="14">
        <v>1</v>
      </c>
      <c r="G88" s="69" t="s">
        <v>99</v>
      </c>
      <c r="H88" s="47">
        <f t="shared" si="4"/>
        <v>0</v>
      </c>
      <c r="I88" s="24"/>
      <c r="J88" s="23"/>
      <c r="K88" s="24"/>
      <c r="L88" s="24"/>
    </row>
    <row r="89" spans="1:12" x14ac:dyDescent="0.2">
      <c r="A89" s="17">
        <v>2</v>
      </c>
      <c r="B89" s="14">
        <v>5</v>
      </c>
      <c r="C89" s="14">
        <v>3</v>
      </c>
      <c r="D89" s="14">
        <v>2</v>
      </c>
      <c r="E89" s="14">
        <v>1</v>
      </c>
      <c r="F89" s="14">
        <v>2</v>
      </c>
      <c r="G89" s="69" t="s">
        <v>100</v>
      </c>
      <c r="H89" s="47">
        <f t="shared" si="4"/>
        <v>0</v>
      </c>
      <c r="I89" s="24"/>
      <c r="J89" s="23"/>
      <c r="K89" s="24"/>
      <c r="L89" s="24"/>
    </row>
    <row r="90" spans="1:12" x14ac:dyDescent="0.2">
      <c r="A90" s="17">
        <v>2</v>
      </c>
      <c r="B90" s="14">
        <v>6</v>
      </c>
      <c r="C90" s="14"/>
      <c r="D90" s="14"/>
      <c r="E90" s="14"/>
      <c r="F90" s="14"/>
      <c r="G90" s="69" t="s">
        <v>28</v>
      </c>
      <c r="H90" s="47">
        <f t="shared" si="4"/>
        <v>0</v>
      </c>
      <c r="I90" s="21">
        <f>(I91+I94+I96+I98+I100)</f>
        <v>0</v>
      </c>
      <c r="J90" s="21">
        <f>(J91+J94+J96+J98+J100)</f>
        <v>0</v>
      </c>
      <c r="K90" s="21">
        <f>(K91+K94+K96+K98+K100)</f>
        <v>0</v>
      </c>
      <c r="L90" s="21">
        <f>(L91+L94+L96+L98+L100)</f>
        <v>0</v>
      </c>
    </row>
    <row r="91" spans="1:12" x14ac:dyDescent="0.2">
      <c r="A91" s="17">
        <v>2</v>
      </c>
      <c r="B91" s="14">
        <v>6</v>
      </c>
      <c r="C91" s="14">
        <v>1</v>
      </c>
      <c r="D91" s="14"/>
      <c r="E91" s="14"/>
      <c r="F91" s="14"/>
      <c r="G91" s="69" t="s">
        <v>29</v>
      </c>
      <c r="H91" s="47">
        <f t="shared" si="4"/>
        <v>0</v>
      </c>
      <c r="I91" s="29">
        <f>SUM(I92:I93)</f>
        <v>0</v>
      </c>
      <c r="J91" s="29">
        <f>SUM(J92:J93)</f>
        <v>0</v>
      </c>
      <c r="K91" s="29">
        <f>SUM(K92:K93)</f>
        <v>0</v>
      </c>
      <c r="L91" s="29">
        <f>SUM(L92:L93)</f>
        <v>0</v>
      </c>
    </row>
    <row r="92" spans="1:12" x14ac:dyDescent="0.2">
      <c r="A92" s="17">
        <v>2</v>
      </c>
      <c r="B92" s="14">
        <v>6</v>
      </c>
      <c r="C92" s="14">
        <v>1</v>
      </c>
      <c r="D92" s="14">
        <v>1</v>
      </c>
      <c r="E92" s="14">
        <v>1</v>
      </c>
      <c r="F92" s="14">
        <v>1</v>
      </c>
      <c r="G92" s="69" t="s">
        <v>30</v>
      </c>
      <c r="H92" s="47">
        <f t="shared" si="4"/>
        <v>0</v>
      </c>
      <c r="I92" s="24"/>
      <c r="J92" s="23"/>
      <c r="K92" s="24"/>
      <c r="L92" s="24"/>
    </row>
    <row r="93" spans="1:12" ht="14.25" customHeight="1" x14ac:dyDescent="0.2">
      <c r="A93" s="17">
        <v>2</v>
      </c>
      <c r="B93" s="14">
        <v>6</v>
      </c>
      <c r="C93" s="14">
        <v>1</v>
      </c>
      <c r="D93" s="14">
        <v>1</v>
      </c>
      <c r="E93" s="14">
        <v>1</v>
      </c>
      <c r="F93" s="14">
        <v>2</v>
      </c>
      <c r="G93" s="69" t="s">
        <v>31</v>
      </c>
      <c r="H93" s="47">
        <f t="shared" si="4"/>
        <v>0</v>
      </c>
      <c r="I93" s="30"/>
      <c r="J93" s="31"/>
      <c r="K93" s="30"/>
      <c r="L93" s="30"/>
    </row>
    <row r="94" spans="1:12" x14ac:dyDescent="0.2">
      <c r="A94" s="17">
        <v>2</v>
      </c>
      <c r="B94" s="14">
        <v>6</v>
      </c>
      <c r="C94" s="14">
        <v>2</v>
      </c>
      <c r="D94" s="14"/>
      <c r="E94" s="14"/>
      <c r="F94" s="14"/>
      <c r="G94" s="69" t="s">
        <v>101</v>
      </c>
      <c r="H94" s="47">
        <f t="shared" si="4"/>
        <v>0</v>
      </c>
      <c r="I94" s="29">
        <f>SUM(I95)</f>
        <v>0</v>
      </c>
      <c r="J94" s="22">
        <f>SUM(J95)</f>
        <v>0</v>
      </c>
      <c r="K94" s="29">
        <f>SUM(K95)</f>
        <v>0</v>
      </c>
      <c r="L94" s="29">
        <f>SUM(L95)</f>
        <v>0</v>
      </c>
    </row>
    <row r="95" spans="1:12" ht="15" customHeight="1" x14ac:dyDescent="0.2">
      <c r="A95" s="17">
        <v>2</v>
      </c>
      <c r="B95" s="14">
        <v>6</v>
      </c>
      <c r="C95" s="14">
        <v>2</v>
      </c>
      <c r="D95" s="14">
        <v>1</v>
      </c>
      <c r="E95" s="14">
        <v>1</v>
      </c>
      <c r="F95" s="14">
        <v>1</v>
      </c>
      <c r="G95" s="69" t="s">
        <v>101</v>
      </c>
      <c r="H95" s="47">
        <f t="shared" si="4"/>
        <v>0</v>
      </c>
      <c r="I95" s="24"/>
      <c r="J95" s="23"/>
      <c r="K95" s="24"/>
      <c r="L95" s="24"/>
    </row>
    <row r="96" spans="1:12" x14ac:dyDescent="0.2">
      <c r="A96" s="17">
        <v>2</v>
      </c>
      <c r="B96" s="14">
        <v>6</v>
      </c>
      <c r="C96" s="14">
        <v>3</v>
      </c>
      <c r="D96" s="14"/>
      <c r="E96" s="14"/>
      <c r="F96" s="14"/>
      <c r="G96" s="69" t="s">
        <v>32</v>
      </c>
      <c r="H96" s="47">
        <f t="shared" si="4"/>
        <v>0</v>
      </c>
      <c r="I96" s="29">
        <f>SUM(I97)</f>
        <v>0</v>
      </c>
      <c r="J96" s="22">
        <f>SUM(J97)</f>
        <v>0</v>
      </c>
      <c r="K96" s="29">
        <f>SUM(K97)</f>
        <v>0</v>
      </c>
      <c r="L96" s="29">
        <f>SUM(L97)</f>
        <v>0</v>
      </c>
    </row>
    <row r="97" spans="1:256" ht="14.25" customHeight="1" x14ac:dyDescent="0.2">
      <c r="A97" s="17">
        <v>2</v>
      </c>
      <c r="B97" s="14">
        <v>6</v>
      </c>
      <c r="C97" s="14">
        <v>3</v>
      </c>
      <c r="D97" s="14">
        <v>1</v>
      </c>
      <c r="E97" s="14">
        <v>1</v>
      </c>
      <c r="F97" s="14">
        <v>1</v>
      </c>
      <c r="G97" s="69" t="s">
        <v>32</v>
      </c>
      <c r="H97" s="47">
        <f t="shared" si="4"/>
        <v>0</v>
      </c>
      <c r="I97" s="24"/>
      <c r="J97" s="23"/>
      <c r="K97" s="24"/>
      <c r="L97" s="24"/>
    </row>
    <row r="98" spans="1:256" x14ac:dyDescent="0.2">
      <c r="A98" s="17">
        <v>2</v>
      </c>
      <c r="B98" s="14">
        <v>6</v>
      </c>
      <c r="C98" s="14">
        <v>4</v>
      </c>
      <c r="D98" s="14"/>
      <c r="E98" s="14"/>
      <c r="F98" s="14"/>
      <c r="G98" s="69" t="s">
        <v>33</v>
      </c>
      <c r="H98" s="47">
        <f t="shared" si="4"/>
        <v>0</v>
      </c>
      <c r="I98" s="29">
        <f>SUM(I99)</f>
        <v>0</v>
      </c>
      <c r="J98" s="22">
        <f>SUM(J99)</f>
        <v>0</v>
      </c>
      <c r="K98" s="29">
        <f>SUM(K99)</f>
        <v>0</v>
      </c>
      <c r="L98" s="29">
        <f>SUM(L99)</f>
        <v>0</v>
      </c>
    </row>
    <row r="99" spans="1:256" x14ac:dyDescent="0.2">
      <c r="A99" s="17">
        <v>2</v>
      </c>
      <c r="B99" s="14">
        <v>6</v>
      </c>
      <c r="C99" s="14">
        <v>4</v>
      </c>
      <c r="D99" s="14">
        <v>1</v>
      </c>
      <c r="E99" s="14">
        <v>1</v>
      </c>
      <c r="F99" s="14">
        <v>1</v>
      </c>
      <c r="G99" s="69" t="s">
        <v>33</v>
      </c>
      <c r="H99" s="47">
        <f t="shared" si="4"/>
        <v>0</v>
      </c>
      <c r="I99" s="24"/>
      <c r="J99" s="23"/>
      <c r="K99" s="24"/>
      <c r="L99" s="24"/>
    </row>
    <row r="100" spans="1:256" ht="24" customHeight="1" x14ac:dyDescent="0.2">
      <c r="A100" s="17">
        <v>2</v>
      </c>
      <c r="B100" s="14">
        <v>6</v>
      </c>
      <c r="C100" s="14">
        <v>5</v>
      </c>
      <c r="D100" s="14"/>
      <c r="E100" s="14"/>
      <c r="F100" s="14"/>
      <c r="G100" s="69" t="s">
        <v>198</v>
      </c>
      <c r="H100" s="47">
        <f t="shared" si="4"/>
        <v>0</v>
      </c>
      <c r="I100" s="32">
        <f>(I101)</f>
        <v>0</v>
      </c>
      <c r="J100" s="32">
        <f>(J101)</f>
        <v>0</v>
      </c>
      <c r="K100" s="32">
        <f>(K101)</f>
        <v>0</v>
      </c>
      <c r="L100" s="32">
        <f>(L101)</f>
        <v>0</v>
      </c>
    </row>
    <row r="101" spans="1:256" ht="24" x14ac:dyDescent="0.2">
      <c r="A101" s="17">
        <v>2</v>
      </c>
      <c r="B101" s="14">
        <v>6</v>
      </c>
      <c r="C101" s="14">
        <v>5</v>
      </c>
      <c r="D101" s="14">
        <v>1</v>
      </c>
      <c r="E101" s="14">
        <v>1</v>
      </c>
      <c r="F101" s="14">
        <v>1</v>
      </c>
      <c r="G101" s="69" t="s">
        <v>198</v>
      </c>
      <c r="H101" s="47">
        <f t="shared" ref="H101:H132" si="5">(I101+J101+K101+L101)</f>
        <v>0</v>
      </c>
      <c r="I101" s="33"/>
      <c r="J101" s="33"/>
      <c r="K101" s="33"/>
      <c r="L101" s="33"/>
    </row>
    <row r="102" spans="1:256" x14ac:dyDescent="0.2">
      <c r="A102" s="17">
        <v>2</v>
      </c>
      <c r="B102" s="14">
        <v>7</v>
      </c>
      <c r="C102" s="14"/>
      <c r="D102" s="14"/>
      <c r="E102" s="14"/>
      <c r="F102" s="14"/>
      <c r="G102" s="69" t="s">
        <v>34</v>
      </c>
      <c r="H102" s="48">
        <f t="shared" si="5"/>
        <v>0</v>
      </c>
      <c r="I102" s="34">
        <f>SUM(I103+I106+I112)</f>
        <v>0</v>
      </c>
      <c r="J102" s="34">
        <f>SUM(J103+J106+J112)</f>
        <v>0</v>
      </c>
      <c r="K102" s="34">
        <f>SUM(K103+K106+K112)</f>
        <v>0</v>
      </c>
      <c r="L102" s="34">
        <f>SUM(L103+L106+L112)</f>
        <v>0</v>
      </c>
    </row>
    <row r="103" spans="1:256" x14ac:dyDescent="0.2">
      <c r="A103" s="17">
        <v>2</v>
      </c>
      <c r="B103" s="14">
        <v>7</v>
      </c>
      <c r="C103" s="14">
        <v>1</v>
      </c>
      <c r="D103" s="14"/>
      <c r="E103" s="14"/>
      <c r="F103" s="14"/>
      <c r="G103" s="69" t="s">
        <v>35</v>
      </c>
      <c r="H103" s="47">
        <f t="shared" si="5"/>
        <v>0</v>
      </c>
      <c r="I103" s="22">
        <f>SUM(I104:I105)</f>
        <v>0</v>
      </c>
      <c r="J103" s="22">
        <f>SUM(J104:J105)</f>
        <v>0</v>
      </c>
      <c r="K103" s="22">
        <f>SUM(K104:K105)</f>
        <v>0</v>
      </c>
      <c r="L103" s="22">
        <f>SUM(L104:L105)</f>
        <v>0</v>
      </c>
    </row>
    <row r="104" spans="1:256" x14ac:dyDescent="0.2">
      <c r="A104" s="17">
        <v>2</v>
      </c>
      <c r="B104" s="14">
        <v>7</v>
      </c>
      <c r="C104" s="14">
        <v>1</v>
      </c>
      <c r="D104" s="14">
        <v>1</v>
      </c>
      <c r="E104" s="14">
        <v>1</v>
      </c>
      <c r="F104" s="14">
        <v>1</v>
      </c>
      <c r="G104" s="69" t="s">
        <v>36</v>
      </c>
      <c r="H104" s="47">
        <f t="shared" si="5"/>
        <v>0</v>
      </c>
      <c r="I104" s="28"/>
      <c r="J104" s="28"/>
      <c r="K104" s="28"/>
      <c r="L104" s="28"/>
    </row>
    <row r="105" spans="1:256" ht="15" customHeight="1" x14ac:dyDescent="0.2">
      <c r="A105" s="17">
        <v>2</v>
      </c>
      <c r="B105" s="14">
        <v>7</v>
      </c>
      <c r="C105" s="14">
        <v>1</v>
      </c>
      <c r="D105" s="14">
        <v>1</v>
      </c>
      <c r="E105" s="14">
        <v>1</v>
      </c>
      <c r="F105" s="14">
        <v>2</v>
      </c>
      <c r="G105" s="69" t="s">
        <v>37</v>
      </c>
      <c r="H105" s="47">
        <f t="shared" si="5"/>
        <v>0</v>
      </c>
      <c r="I105" s="24"/>
      <c r="J105" s="23"/>
      <c r="K105" s="24"/>
      <c r="L105" s="24"/>
    </row>
    <row r="106" spans="1:256" x14ac:dyDescent="0.2">
      <c r="A106" s="17">
        <v>2</v>
      </c>
      <c r="B106" s="14">
        <v>7</v>
      </c>
      <c r="C106" s="14">
        <v>2</v>
      </c>
      <c r="D106" s="14"/>
      <c r="E106" s="14"/>
      <c r="F106" s="14"/>
      <c r="G106" s="69" t="s">
        <v>102</v>
      </c>
      <c r="H106" s="47">
        <f t="shared" si="5"/>
        <v>0</v>
      </c>
      <c r="I106" s="47">
        <f>(I107+I110)</f>
        <v>0</v>
      </c>
      <c r="J106" s="47">
        <f>(J107+J110)</f>
        <v>0</v>
      </c>
      <c r="K106" s="47">
        <f>(K107+K110)</f>
        <v>0</v>
      </c>
      <c r="L106" s="47">
        <f>(L107+L110)</f>
        <v>0</v>
      </c>
    </row>
    <row r="107" spans="1:256" s="109" customFormat="1" x14ac:dyDescent="0.2">
      <c r="A107" s="75">
        <v>2</v>
      </c>
      <c r="B107" s="76">
        <v>7</v>
      </c>
      <c r="C107" s="76">
        <v>2</v>
      </c>
      <c r="D107" s="76">
        <v>1</v>
      </c>
      <c r="E107" s="76"/>
      <c r="F107" s="76"/>
      <c r="G107" s="70" t="s">
        <v>199</v>
      </c>
      <c r="H107" s="47">
        <f t="shared" si="5"/>
        <v>0</v>
      </c>
      <c r="I107" s="47">
        <f>(I108+I109)</f>
        <v>0</v>
      </c>
      <c r="J107" s="47">
        <f>(J108+J109)</f>
        <v>0</v>
      </c>
      <c r="K107" s="47">
        <f>(K108+K109)</f>
        <v>0</v>
      </c>
      <c r="L107" s="47">
        <f>(L108+L109)</f>
        <v>0</v>
      </c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  <c r="AQ107" s="90"/>
      <c r="AR107" s="90"/>
      <c r="AS107" s="90"/>
      <c r="AT107" s="90"/>
      <c r="AU107" s="90"/>
      <c r="AV107" s="90"/>
      <c r="AW107" s="90"/>
      <c r="AX107" s="90"/>
      <c r="AY107" s="90"/>
      <c r="AZ107" s="90"/>
      <c r="BA107" s="90"/>
      <c r="BB107" s="90"/>
      <c r="BC107" s="90"/>
      <c r="BD107" s="90"/>
      <c r="BE107" s="90"/>
      <c r="BF107" s="90"/>
      <c r="BG107" s="90"/>
      <c r="BH107" s="90"/>
      <c r="BI107" s="90"/>
      <c r="BJ107" s="90"/>
      <c r="BK107" s="90"/>
      <c r="BL107" s="90"/>
      <c r="BM107" s="90"/>
      <c r="BN107" s="90"/>
      <c r="BO107" s="90"/>
      <c r="BP107" s="90"/>
      <c r="BQ107" s="90"/>
      <c r="BR107" s="90"/>
      <c r="BS107" s="90"/>
      <c r="BT107" s="90"/>
      <c r="BU107" s="90"/>
      <c r="BV107" s="90"/>
      <c r="BW107" s="90"/>
      <c r="BX107" s="90"/>
      <c r="BY107" s="90"/>
      <c r="BZ107" s="90"/>
      <c r="CA107" s="90"/>
      <c r="CB107" s="90"/>
      <c r="CC107" s="90"/>
      <c r="CD107" s="90"/>
      <c r="CE107" s="90"/>
      <c r="CF107" s="90"/>
      <c r="CG107" s="90"/>
      <c r="CH107" s="90"/>
      <c r="CI107" s="90"/>
      <c r="CJ107" s="90"/>
      <c r="CK107" s="90"/>
      <c r="CL107" s="90"/>
      <c r="CM107" s="90"/>
      <c r="CN107" s="90"/>
      <c r="CO107" s="90"/>
      <c r="CP107" s="90"/>
      <c r="CQ107" s="90"/>
      <c r="CR107" s="90"/>
      <c r="CS107" s="90"/>
      <c r="CT107" s="90"/>
      <c r="CU107" s="90"/>
      <c r="CV107" s="90"/>
      <c r="CW107" s="90"/>
      <c r="CX107" s="90"/>
      <c r="CY107" s="90"/>
      <c r="CZ107" s="90"/>
      <c r="DA107" s="90"/>
      <c r="DB107" s="90"/>
      <c r="DC107" s="90"/>
      <c r="DD107" s="90"/>
      <c r="DE107" s="90"/>
      <c r="DF107" s="90"/>
      <c r="DG107" s="90"/>
      <c r="DH107" s="90"/>
      <c r="DI107" s="90"/>
      <c r="DJ107" s="90"/>
      <c r="DK107" s="90"/>
      <c r="DL107" s="90"/>
      <c r="DM107" s="90"/>
      <c r="DN107" s="90"/>
      <c r="DO107" s="90"/>
      <c r="DP107" s="90"/>
      <c r="DQ107" s="90"/>
      <c r="DR107" s="90"/>
      <c r="DS107" s="90"/>
      <c r="DT107" s="90"/>
      <c r="DU107" s="90"/>
      <c r="DV107" s="90"/>
      <c r="DW107" s="90"/>
      <c r="DX107" s="90"/>
      <c r="DY107" s="90"/>
      <c r="DZ107" s="90"/>
      <c r="EA107" s="90"/>
      <c r="EB107" s="90"/>
      <c r="EC107" s="90"/>
      <c r="ED107" s="90"/>
      <c r="EE107" s="90"/>
      <c r="EF107" s="90"/>
      <c r="EG107" s="90"/>
      <c r="EH107" s="90"/>
      <c r="EI107" s="90"/>
      <c r="EJ107" s="90"/>
      <c r="EK107" s="90"/>
      <c r="EL107" s="90"/>
      <c r="EM107" s="90"/>
      <c r="EN107" s="90"/>
      <c r="EO107" s="90"/>
      <c r="EP107" s="90"/>
      <c r="EQ107" s="90"/>
      <c r="ER107" s="90"/>
      <c r="ES107" s="90"/>
      <c r="ET107" s="90"/>
      <c r="EU107" s="90"/>
      <c r="EV107" s="90"/>
      <c r="EW107" s="90"/>
      <c r="EX107" s="90"/>
      <c r="EY107" s="90"/>
      <c r="EZ107" s="90"/>
      <c r="FA107" s="90"/>
      <c r="FB107" s="90"/>
      <c r="FC107" s="90"/>
      <c r="FD107" s="90"/>
      <c r="FE107" s="90"/>
      <c r="FF107" s="90"/>
      <c r="FG107" s="90"/>
      <c r="FH107" s="90"/>
      <c r="FI107" s="90"/>
      <c r="FJ107" s="90"/>
      <c r="FK107" s="90"/>
      <c r="FL107" s="90"/>
      <c r="FM107" s="90"/>
      <c r="FN107" s="90"/>
      <c r="FO107" s="90"/>
      <c r="FP107" s="90"/>
      <c r="FQ107" s="90"/>
      <c r="FR107" s="90"/>
      <c r="FS107" s="90"/>
      <c r="FT107" s="90"/>
      <c r="FU107" s="90"/>
      <c r="FV107" s="90"/>
      <c r="FW107" s="90"/>
      <c r="FX107" s="90"/>
      <c r="FY107" s="90"/>
      <c r="FZ107" s="90"/>
      <c r="GA107" s="90"/>
      <c r="GB107" s="90"/>
      <c r="GC107" s="90"/>
      <c r="GD107" s="90"/>
      <c r="GE107" s="90"/>
      <c r="GF107" s="90"/>
      <c r="GG107" s="90"/>
      <c r="GH107" s="90"/>
      <c r="GI107" s="90"/>
      <c r="GJ107" s="90"/>
      <c r="GK107" s="90"/>
      <c r="GL107" s="90"/>
      <c r="GM107" s="90"/>
      <c r="GN107" s="90"/>
      <c r="GO107" s="90"/>
      <c r="GP107" s="90"/>
      <c r="GQ107" s="90"/>
      <c r="GR107" s="90"/>
      <c r="GS107" s="90"/>
      <c r="GT107" s="90"/>
      <c r="GU107" s="90"/>
      <c r="GV107" s="90"/>
      <c r="GW107" s="90"/>
      <c r="GX107" s="90"/>
      <c r="GY107" s="90"/>
      <c r="GZ107" s="90"/>
      <c r="HA107" s="90"/>
      <c r="HB107" s="90"/>
      <c r="HC107" s="90"/>
      <c r="HD107" s="90"/>
      <c r="HE107" s="90"/>
      <c r="HF107" s="90"/>
      <c r="HG107" s="90"/>
      <c r="HH107" s="90"/>
      <c r="HI107" s="90"/>
      <c r="HJ107" s="90"/>
      <c r="HK107" s="90"/>
      <c r="HL107" s="90"/>
      <c r="HM107" s="90"/>
      <c r="HN107" s="90"/>
      <c r="HO107" s="90"/>
      <c r="HP107" s="90"/>
      <c r="HQ107" s="90"/>
      <c r="HR107" s="90"/>
      <c r="HS107" s="90"/>
      <c r="HT107" s="90"/>
      <c r="HU107" s="90"/>
      <c r="HV107" s="90"/>
      <c r="HW107" s="90"/>
      <c r="HX107" s="90"/>
      <c r="HY107" s="90"/>
      <c r="HZ107" s="90"/>
      <c r="IA107" s="90"/>
      <c r="IB107" s="90"/>
      <c r="IC107" s="90"/>
      <c r="ID107" s="90"/>
      <c r="IE107" s="90"/>
      <c r="IF107" s="90"/>
      <c r="IG107" s="90"/>
      <c r="IH107" s="90"/>
      <c r="II107" s="90"/>
      <c r="IJ107" s="90"/>
      <c r="IK107" s="90"/>
      <c r="IL107" s="90"/>
      <c r="IM107" s="90"/>
      <c r="IN107" s="90"/>
      <c r="IO107" s="90"/>
      <c r="IP107" s="90"/>
      <c r="IQ107" s="90"/>
      <c r="IR107" s="90"/>
      <c r="IS107" s="90"/>
      <c r="IT107" s="90"/>
      <c r="IU107" s="90"/>
      <c r="IV107" s="90"/>
    </row>
    <row r="108" spans="1:256" x14ac:dyDescent="0.2">
      <c r="A108" s="17">
        <v>2</v>
      </c>
      <c r="B108" s="14">
        <v>7</v>
      </c>
      <c r="C108" s="14">
        <v>2</v>
      </c>
      <c r="D108" s="14">
        <v>1</v>
      </c>
      <c r="E108" s="14">
        <v>1</v>
      </c>
      <c r="F108" s="14">
        <v>1</v>
      </c>
      <c r="G108" s="69" t="s">
        <v>38</v>
      </c>
      <c r="H108" s="47">
        <f t="shared" si="5"/>
        <v>0</v>
      </c>
      <c r="I108" s="28"/>
      <c r="J108" s="28"/>
      <c r="K108" s="28"/>
      <c r="L108" s="28"/>
    </row>
    <row r="109" spans="1:256" x14ac:dyDescent="0.2">
      <c r="A109" s="17">
        <v>2</v>
      </c>
      <c r="B109" s="14">
        <v>7</v>
      </c>
      <c r="C109" s="14">
        <v>2</v>
      </c>
      <c r="D109" s="14">
        <v>1</v>
      </c>
      <c r="E109" s="14">
        <v>1</v>
      </c>
      <c r="F109" s="14">
        <v>2</v>
      </c>
      <c r="G109" s="69" t="s">
        <v>39</v>
      </c>
      <c r="H109" s="47">
        <f t="shared" si="5"/>
        <v>0</v>
      </c>
      <c r="I109" s="24"/>
      <c r="J109" s="23"/>
      <c r="K109" s="24"/>
      <c r="L109" s="24"/>
    </row>
    <row r="110" spans="1:256" x14ac:dyDescent="0.2">
      <c r="A110" s="102">
        <v>2</v>
      </c>
      <c r="B110" s="101">
        <v>7</v>
      </c>
      <c r="C110" s="101">
        <v>2</v>
      </c>
      <c r="D110" s="101">
        <v>2</v>
      </c>
      <c r="E110" s="101"/>
      <c r="F110" s="100"/>
      <c r="G110" s="69" t="s">
        <v>103</v>
      </c>
      <c r="H110" s="47">
        <f t="shared" si="5"/>
        <v>0</v>
      </c>
      <c r="I110" s="29">
        <f>SUM(I111)</f>
        <v>0</v>
      </c>
      <c r="J110" s="29">
        <f>SUM(J111)</f>
        <v>0</v>
      </c>
      <c r="K110" s="29">
        <f>SUM(K111)</f>
        <v>0</v>
      </c>
      <c r="L110" s="29">
        <f>SUM(L111)</f>
        <v>0</v>
      </c>
    </row>
    <row r="111" spans="1:256" x14ac:dyDescent="0.2">
      <c r="A111" s="102">
        <v>2</v>
      </c>
      <c r="B111" s="101">
        <v>7</v>
      </c>
      <c r="C111" s="101">
        <v>2</v>
      </c>
      <c r="D111" s="101">
        <v>2</v>
      </c>
      <c r="E111" s="101">
        <v>1</v>
      </c>
      <c r="F111" s="100">
        <v>1</v>
      </c>
      <c r="G111" s="69" t="s">
        <v>103</v>
      </c>
      <c r="H111" s="47">
        <f t="shared" si="5"/>
        <v>0</v>
      </c>
      <c r="I111" s="24"/>
      <c r="J111" s="23"/>
      <c r="K111" s="24"/>
      <c r="L111" s="24"/>
    </row>
    <row r="112" spans="1:256" x14ac:dyDescent="0.2">
      <c r="A112" s="17">
        <v>2</v>
      </c>
      <c r="B112" s="14">
        <v>7</v>
      </c>
      <c r="C112" s="14">
        <v>3</v>
      </c>
      <c r="D112" s="14"/>
      <c r="E112" s="14"/>
      <c r="F112" s="14"/>
      <c r="G112" s="69" t="s">
        <v>40</v>
      </c>
      <c r="H112" s="47">
        <f t="shared" si="5"/>
        <v>0</v>
      </c>
      <c r="I112" s="29">
        <f>SUM(I113:I114)</f>
        <v>0</v>
      </c>
      <c r="J112" s="29">
        <f>SUM(J113:J114)</f>
        <v>0</v>
      </c>
      <c r="K112" s="29">
        <f>SUM(K113:K114)</f>
        <v>0</v>
      </c>
      <c r="L112" s="29">
        <f>SUM(L113:L114)</f>
        <v>0</v>
      </c>
    </row>
    <row r="113" spans="1:12" x14ac:dyDescent="0.2">
      <c r="A113" s="17">
        <v>2</v>
      </c>
      <c r="B113" s="14">
        <v>7</v>
      </c>
      <c r="C113" s="14">
        <v>3</v>
      </c>
      <c r="D113" s="14">
        <v>1</v>
      </c>
      <c r="E113" s="14">
        <v>1</v>
      </c>
      <c r="F113" s="14">
        <v>1</v>
      </c>
      <c r="G113" s="69" t="s">
        <v>41</v>
      </c>
      <c r="H113" s="47">
        <f t="shared" si="5"/>
        <v>0</v>
      </c>
      <c r="I113" s="31"/>
      <c r="J113" s="31"/>
      <c r="K113" s="31"/>
      <c r="L113" s="31"/>
    </row>
    <row r="114" spans="1:12" x14ac:dyDescent="0.2">
      <c r="A114" s="17">
        <v>2</v>
      </c>
      <c r="B114" s="14">
        <v>7</v>
      </c>
      <c r="C114" s="14">
        <v>3</v>
      </c>
      <c r="D114" s="14">
        <v>1</v>
      </c>
      <c r="E114" s="14">
        <v>1</v>
      </c>
      <c r="F114" s="14">
        <v>2</v>
      </c>
      <c r="G114" s="69" t="s">
        <v>42</v>
      </c>
      <c r="H114" s="47">
        <f t="shared" si="5"/>
        <v>0</v>
      </c>
      <c r="I114" s="35"/>
      <c r="J114" s="28"/>
      <c r="K114" s="35"/>
      <c r="L114" s="35"/>
    </row>
    <row r="115" spans="1:12" x14ac:dyDescent="0.2">
      <c r="A115" s="17">
        <v>2</v>
      </c>
      <c r="B115" s="14">
        <v>8</v>
      </c>
      <c r="C115" s="14"/>
      <c r="D115" s="14"/>
      <c r="E115" s="14"/>
      <c r="F115" s="14"/>
      <c r="G115" s="69" t="s">
        <v>43</v>
      </c>
      <c r="H115" s="48"/>
      <c r="I115" s="36">
        <f>I116</f>
        <v>0</v>
      </c>
      <c r="J115" s="36"/>
      <c r="K115" s="36">
        <f>K116</f>
        <v>0</v>
      </c>
      <c r="L115" s="36">
        <f>L116</f>
        <v>0</v>
      </c>
    </row>
    <row r="116" spans="1:12" x14ac:dyDescent="0.2">
      <c r="A116" s="17">
        <v>2</v>
      </c>
      <c r="B116" s="14">
        <v>8</v>
      </c>
      <c r="C116" s="14">
        <v>1</v>
      </c>
      <c r="D116" s="14"/>
      <c r="E116" s="14"/>
      <c r="F116" s="14"/>
      <c r="G116" s="69" t="s">
        <v>43</v>
      </c>
      <c r="H116" s="47"/>
      <c r="I116" s="37">
        <f>I117+I121</f>
        <v>0</v>
      </c>
      <c r="J116" s="37"/>
      <c r="K116" s="37">
        <f>K117+K121</f>
        <v>0</v>
      </c>
      <c r="L116" s="37">
        <f>L117+L121</f>
        <v>0</v>
      </c>
    </row>
    <row r="117" spans="1:12" x14ac:dyDescent="0.2">
      <c r="A117" s="17">
        <v>2</v>
      </c>
      <c r="B117" s="14">
        <v>8</v>
      </c>
      <c r="C117" s="14">
        <v>1</v>
      </c>
      <c r="D117" s="14">
        <v>1</v>
      </c>
      <c r="E117" s="14"/>
      <c r="F117" s="14"/>
      <c r="G117" s="69" t="s">
        <v>104</v>
      </c>
      <c r="H117" s="47"/>
      <c r="I117" s="27">
        <f>SUM(I118:I120)</f>
        <v>0</v>
      </c>
      <c r="J117" s="27"/>
      <c r="K117" s="27">
        <f>SUM(K118:K120)</f>
        <v>0</v>
      </c>
      <c r="L117" s="27">
        <f>SUM(L118:L120)</f>
        <v>0</v>
      </c>
    </row>
    <row r="118" spans="1:12" x14ac:dyDescent="0.2">
      <c r="A118" s="17">
        <v>2</v>
      </c>
      <c r="B118" s="14">
        <v>8</v>
      </c>
      <c r="C118" s="14">
        <v>1</v>
      </c>
      <c r="D118" s="14">
        <v>1</v>
      </c>
      <c r="E118" s="14">
        <v>1</v>
      </c>
      <c r="F118" s="14">
        <v>1</v>
      </c>
      <c r="G118" s="69" t="s">
        <v>200</v>
      </c>
      <c r="H118" s="47">
        <f t="shared" si="5"/>
        <v>0</v>
      </c>
      <c r="I118" s="28"/>
      <c r="J118" s="28"/>
      <c r="K118" s="28"/>
      <c r="L118" s="28"/>
    </row>
    <row r="119" spans="1:12" x14ac:dyDescent="0.2">
      <c r="A119" s="17">
        <v>2</v>
      </c>
      <c r="B119" s="14">
        <v>8</v>
      </c>
      <c r="C119" s="14">
        <v>1</v>
      </c>
      <c r="D119" s="14">
        <v>1</v>
      </c>
      <c r="E119" s="14">
        <v>1</v>
      </c>
      <c r="F119" s="14">
        <v>2</v>
      </c>
      <c r="G119" s="69" t="s">
        <v>105</v>
      </c>
      <c r="H119" s="47"/>
      <c r="I119" s="28"/>
      <c r="J119" s="28"/>
      <c r="K119" s="28"/>
      <c r="L119" s="28"/>
    </row>
    <row r="120" spans="1:12" x14ac:dyDescent="0.2">
      <c r="A120" s="17">
        <v>2</v>
      </c>
      <c r="B120" s="14">
        <v>8</v>
      </c>
      <c r="C120" s="14">
        <v>1</v>
      </c>
      <c r="D120" s="14">
        <v>1</v>
      </c>
      <c r="E120" s="14">
        <v>1</v>
      </c>
      <c r="F120" s="14">
        <v>3</v>
      </c>
      <c r="G120" s="69" t="s">
        <v>106</v>
      </c>
      <c r="H120" s="47">
        <f t="shared" si="5"/>
        <v>0</v>
      </c>
      <c r="I120" s="28"/>
      <c r="J120" s="28"/>
      <c r="K120" s="28"/>
      <c r="L120" s="28"/>
    </row>
    <row r="121" spans="1:12" x14ac:dyDescent="0.2">
      <c r="A121" s="17">
        <v>2</v>
      </c>
      <c r="B121" s="14">
        <v>8</v>
      </c>
      <c r="C121" s="14">
        <v>1</v>
      </c>
      <c r="D121" s="14">
        <v>2</v>
      </c>
      <c r="E121" s="14"/>
      <c r="F121" s="14"/>
      <c r="G121" s="69" t="s">
        <v>107</v>
      </c>
      <c r="H121" s="47">
        <f t="shared" si="5"/>
        <v>0</v>
      </c>
      <c r="I121" s="22">
        <f>I122</f>
        <v>0</v>
      </c>
      <c r="J121" s="22">
        <f>J122</f>
        <v>0</v>
      </c>
      <c r="K121" s="22">
        <f>K122</f>
        <v>0</v>
      </c>
      <c r="L121" s="22">
        <f>L122</f>
        <v>0</v>
      </c>
    </row>
    <row r="122" spans="1:12" x14ac:dyDescent="0.2">
      <c r="A122" s="17">
        <v>2</v>
      </c>
      <c r="B122" s="14">
        <v>8</v>
      </c>
      <c r="C122" s="14">
        <v>1</v>
      </c>
      <c r="D122" s="14">
        <v>2</v>
      </c>
      <c r="E122" s="14">
        <v>1</v>
      </c>
      <c r="F122" s="14">
        <v>1</v>
      </c>
      <c r="G122" s="69" t="s">
        <v>107</v>
      </c>
      <c r="H122" s="47">
        <f t="shared" si="5"/>
        <v>0</v>
      </c>
      <c r="I122" s="23"/>
      <c r="J122" s="23"/>
      <c r="K122" s="23"/>
      <c r="L122" s="23"/>
    </row>
    <row r="123" spans="1:12" ht="24" x14ac:dyDescent="0.2">
      <c r="A123" s="17">
        <v>2</v>
      </c>
      <c r="B123" s="14">
        <v>9</v>
      </c>
      <c r="C123" s="14"/>
      <c r="D123" s="14"/>
      <c r="E123" s="14"/>
      <c r="F123" s="14"/>
      <c r="G123" s="70" t="s">
        <v>54</v>
      </c>
      <c r="H123" s="48">
        <f t="shared" si="5"/>
        <v>0</v>
      </c>
      <c r="I123" s="21">
        <f>I124+I126</f>
        <v>0</v>
      </c>
      <c r="J123" s="21">
        <f>J124+J126</f>
        <v>0</v>
      </c>
      <c r="K123" s="21">
        <f>K124+K126</f>
        <v>0</v>
      </c>
      <c r="L123" s="21">
        <f>L124+L126</f>
        <v>0</v>
      </c>
    </row>
    <row r="124" spans="1:12" ht="24" x14ac:dyDescent="0.2">
      <c r="A124" s="17">
        <v>2</v>
      </c>
      <c r="B124" s="14">
        <v>9</v>
      </c>
      <c r="C124" s="14">
        <v>1</v>
      </c>
      <c r="D124" s="14"/>
      <c r="E124" s="14"/>
      <c r="F124" s="14"/>
      <c r="G124" s="70" t="s">
        <v>55</v>
      </c>
      <c r="H124" s="47">
        <f t="shared" si="5"/>
        <v>0</v>
      </c>
      <c r="I124" s="22">
        <f>I125</f>
        <v>0</v>
      </c>
      <c r="J124" s="22">
        <f>J125</f>
        <v>0</v>
      </c>
      <c r="K124" s="22">
        <f>K125</f>
        <v>0</v>
      </c>
      <c r="L124" s="22">
        <f>L125</f>
        <v>0</v>
      </c>
    </row>
    <row r="125" spans="1:12" ht="24" x14ac:dyDescent="0.2">
      <c r="A125" s="17">
        <v>2</v>
      </c>
      <c r="B125" s="14">
        <v>9</v>
      </c>
      <c r="C125" s="14">
        <v>1</v>
      </c>
      <c r="D125" s="14">
        <v>1</v>
      </c>
      <c r="E125" s="14">
        <v>1</v>
      </c>
      <c r="F125" s="14">
        <v>1</v>
      </c>
      <c r="G125" s="70" t="s">
        <v>55</v>
      </c>
      <c r="H125" s="47">
        <f t="shared" si="5"/>
        <v>0</v>
      </c>
      <c r="I125" s="24"/>
      <c r="J125" s="24"/>
      <c r="K125" s="24"/>
      <c r="L125" s="24"/>
    </row>
    <row r="126" spans="1:12" ht="24" x14ac:dyDescent="0.2">
      <c r="A126" s="17">
        <v>2</v>
      </c>
      <c r="B126" s="14">
        <v>9</v>
      </c>
      <c r="C126" s="14">
        <v>2</v>
      </c>
      <c r="D126" s="14"/>
      <c r="E126" s="14"/>
      <c r="F126" s="14"/>
      <c r="G126" s="77" t="s">
        <v>54</v>
      </c>
      <c r="H126" s="47">
        <f t="shared" si="5"/>
        <v>0</v>
      </c>
      <c r="I126" s="29">
        <f>I127+I131</f>
        <v>0</v>
      </c>
      <c r="J126" s="29">
        <f>J127+J131</f>
        <v>0</v>
      </c>
      <c r="K126" s="29">
        <f>K127+K131</f>
        <v>0</v>
      </c>
      <c r="L126" s="29">
        <f>L127+L131</f>
        <v>0</v>
      </c>
    </row>
    <row r="127" spans="1:12" ht="37.5" customHeight="1" x14ac:dyDescent="0.2">
      <c r="A127" s="17">
        <v>2</v>
      </c>
      <c r="B127" s="14">
        <v>9</v>
      </c>
      <c r="C127" s="14">
        <v>2</v>
      </c>
      <c r="D127" s="14">
        <v>1</v>
      </c>
      <c r="E127" s="14"/>
      <c r="F127" s="14"/>
      <c r="G127" s="69" t="s">
        <v>108</v>
      </c>
      <c r="H127" s="47">
        <f t="shared" si="5"/>
        <v>0</v>
      </c>
      <c r="I127" s="22">
        <f>SUM(I128:I130)</f>
        <v>0</v>
      </c>
      <c r="J127" s="22">
        <f>SUM(J128:J130)</f>
        <v>0</v>
      </c>
      <c r="K127" s="22">
        <f>SUM(K128:K130)</f>
        <v>0</v>
      </c>
      <c r="L127" s="22">
        <f>SUM(L128:L130)</f>
        <v>0</v>
      </c>
    </row>
    <row r="128" spans="1:12" ht="36.75" customHeight="1" x14ac:dyDescent="0.2">
      <c r="A128" s="17">
        <v>2</v>
      </c>
      <c r="B128" s="14">
        <v>9</v>
      </c>
      <c r="C128" s="14">
        <v>2</v>
      </c>
      <c r="D128" s="14">
        <v>1</v>
      </c>
      <c r="E128" s="14">
        <v>1</v>
      </c>
      <c r="F128" s="14">
        <v>1</v>
      </c>
      <c r="G128" s="69" t="s">
        <v>109</v>
      </c>
      <c r="H128" s="47">
        <f t="shared" si="5"/>
        <v>0</v>
      </c>
      <c r="I128" s="24"/>
      <c r="J128" s="24"/>
      <c r="K128" s="24"/>
      <c r="L128" s="24"/>
    </row>
    <row r="129" spans="1:12" ht="38.25" customHeight="1" x14ac:dyDescent="0.2">
      <c r="A129" s="17">
        <v>2</v>
      </c>
      <c r="B129" s="14">
        <v>9</v>
      </c>
      <c r="C129" s="14">
        <v>2</v>
      </c>
      <c r="D129" s="14">
        <v>1</v>
      </c>
      <c r="E129" s="14">
        <v>1</v>
      </c>
      <c r="F129" s="14">
        <v>2</v>
      </c>
      <c r="G129" s="69" t="s">
        <v>110</v>
      </c>
      <c r="H129" s="47">
        <f t="shared" si="5"/>
        <v>0</v>
      </c>
      <c r="I129" s="24"/>
      <c r="J129" s="24"/>
      <c r="K129" s="24"/>
      <c r="L129" s="24"/>
    </row>
    <row r="130" spans="1:12" ht="36" x14ac:dyDescent="0.2">
      <c r="A130" s="17">
        <v>2</v>
      </c>
      <c r="B130" s="14">
        <v>9</v>
      </c>
      <c r="C130" s="14">
        <v>2</v>
      </c>
      <c r="D130" s="14">
        <v>1</v>
      </c>
      <c r="E130" s="14">
        <v>1</v>
      </c>
      <c r="F130" s="14">
        <v>3</v>
      </c>
      <c r="G130" s="69" t="s">
        <v>111</v>
      </c>
      <c r="H130" s="47">
        <f t="shared" si="5"/>
        <v>0</v>
      </c>
      <c r="I130" s="28"/>
      <c r="J130" s="28"/>
      <c r="K130" s="28"/>
      <c r="L130" s="28"/>
    </row>
    <row r="131" spans="1:12" ht="24.75" customHeight="1" x14ac:dyDescent="0.2">
      <c r="A131" s="17">
        <v>2</v>
      </c>
      <c r="B131" s="14">
        <v>9</v>
      </c>
      <c r="C131" s="14">
        <v>2</v>
      </c>
      <c r="D131" s="14">
        <v>2</v>
      </c>
      <c r="E131" s="14"/>
      <c r="F131" s="14"/>
      <c r="G131" s="69" t="s">
        <v>112</v>
      </c>
      <c r="H131" s="47">
        <f t="shared" si="5"/>
        <v>0</v>
      </c>
      <c r="I131" s="29">
        <f>SUM(I132:I134)</f>
        <v>0</v>
      </c>
      <c r="J131" s="29">
        <f>SUM(J132:J134)</f>
        <v>0</v>
      </c>
      <c r="K131" s="29">
        <f>SUM(K132:K134)</f>
        <v>0</v>
      </c>
      <c r="L131" s="29">
        <f>SUM(L132:L134)</f>
        <v>0</v>
      </c>
    </row>
    <row r="132" spans="1:12" ht="36" x14ac:dyDescent="0.2">
      <c r="A132" s="17">
        <v>2</v>
      </c>
      <c r="B132" s="14">
        <v>9</v>
      </c>
      <c r="C132" s="14">
        <v>2</v>
      </c>
      <c r="D132" s="14">
        <v>2</v>
      </c>
      <c r="E132" s="14">
        <v>1</v>
      </c>
      <c r="F132" s="14">
        <v>1</v>
      </c>
      <c r="G132" s="69" t="s">
        <v>201</v>
      </c>
      <c r="H132" s="47">
        <f t="shared" si="5"/>
        <v>0</v>
      </c>
      <c r="I132" s="35"/>
      <c r="J132" s="35"/>
      <c r="K132" s="35"/>
      <c r="L132" s="35"/>
    </row>
    <row r="133" spans="1:12" ht="36" x14ac:dyDescent="0.2">
      <c r="A133" s="17">
        <v>2</v>
      </c>
      <c r="B133" s="14">
        <v>9</v>
      </c>
      <c r="C133" s="14">
        <v>2</v>
      </c>
      <c r="D133" s="14">
        <v>2</v>
      </c>
      <c r="E133" s="14">
        <v>1</v>
      </c>
      <c r="F133" s="14">
        <v>2</v>
      </c>
      <c r="G133" s="69" t="s">
        <v>113</v>
      </c>
      <c r="H133" s="47">
        <f t="shared" ref="H133:H164" si="6">(I133+J133+K133+L133)</f>
        <v>0</v>
      </c>
      <c r="I133" s="28"/>
      <c r="J133" s="28"/>
      <c r="K133" s="28"/>
      <c r="L133" s="28"/>
    </row>
    <row r="134" spans="1:12" ht="36" x14ac:dyDescent="0.2">
      <c r="A134" s="17">
        <v>2</v>
      </c>
      <c r="B134" s="14">
        <v>9</v>
      </c>
      <c r="C134" s="14">
        <v>2</v>
      </c>
      <c r="D134" s="14">
        <v>2</v>
      </c>
      <c r="E134" s="14">
        <v>1</v>
      </c>
      <c r="F134" s="14">
        <v>3</v>
      </c>
      <c r="G134" s="69" t="s">
        <v>114</v>
      </c>
      <c r="H134" s="47">
        <f t="shared" si="6"/>
        <v>0</v>
      </c>
      <c r="I134" s="24"/>
      <c r="J134" s="24"/>
      <c r="K134" s="24"/>
      <c r="L134" s="24"/>
    </row>
    <row r="135" spans="1:12" ht="48" x14ac:dyDescent="0.2">
      <c r="A135" s="17">
        <v>3</v>
      </c>
      <c r="B135" s="14"/>
      <c r="C135" s="14"/>
      <c r="D135" s="14"/>
      <c r="E135" s="14"/>
      <c r="F135" s="14"/>
      <c r="G135" s="69" t="s">
        <v>115</v>
      </c>
      <c r="H135" s="48">
        <f t="shared" si="6"/>
        <v>0</v>
      </c>
      <c r="I135" s="34">
        <f>I136+I177+I230</f>
        <v>0</v>
      </c>
      <c r="J135" s="34">
        <f>J136+J177+J230</f>
        <v>0</v>
      </c>
      <c r="K135" s="34">
        <f>K136+K177+K230</f>
        <v>0</v>
      </c>
      <c r="L135" s="34">
        <f>L136+L177+L230</f>
        <v>0</v>
      </c>
    </row>
    <row r="136" spans="1:12" x14ac:dyDescent="0.2">
      <c r="A136" s="17">
        <v>3</v>
      </c>
      <c r="B136" s="14">
        <v>1</v>
      </c>
      <c r="C136" s="14"/>
      <c r="D136" s="14"/>
      <c r="E136" s="14"/>
      <c r="F136" s="14"/>
      <c r="G136" s="69" t="s">
        <v>44</v>
      </c>
      <c r="H136" s="48">
        <f t="shared" si="6"/>
        <v>0</v>
      </c>
      <c r="I136" s="34">
        <f>I137+I154+I160+I170+I172</f>
        <v>0</v>
      </c>
      <c r="J136" s="34">
        <f>J137+J154+J160+J170+J172</f>
        <v>0</v>
      </c>
      <c r="K136" s="34">
        <f>K137+K154+K160+K170+K172</f>
        <v>0</v>
      </c>
      <c r="L136" s="34">
        <f>L137+L154+L160+L170+L172</f>
        <v>0</v>
      </c>
    </row>
    <row r="137" spans="1:12" x14ac:dyDescent="0.2">
      <c r="A137" s="17">
        <v>3</v>
      </c>
      <c r="B137" s="14">
        <v>1</v>
      </c>
      <c r="C137" s="14">
        <v>1</v>
      </c>
      <c r="D137" s="14"/>
      <c r="E137" s="14"/>
      <c r="F137" s="14"/>
      <c r="G137" s="69" t="s">
        <v>116</v>
      </c>
      <c r="H137" s="47">
        <f t="shared" si="6"/>
        <v>0</v>
      </c>
      <c r="I137" s="22">
        <f>I138+I140+I144+I148+I152</f>
        <v>0</v>
      </c>
      <c r="J137" s="22">
        <f>J138+J140+J144+J148+J152</f>
        <v>0</v>
      </c>
      <c r="K137" s="22">
        <f>K138+K140+K144+K148+K152</f>
        <v>0</v>
      </c>
      <c r="L137" s="22">
        <f>L138+L140+L144+L148+L152</f>
        <v>0</v>
      </c>
    </row>
    <row r="138" spans="1:12" x14ac:dyDescent="0.2">
      <c r="A138" s="17">
        <v>3</v>
      </c>
      <c r="B138" s="14">
        <v>1</v>
      </c>
      <c r="C138" s="14">
        <v>1</v>
      </c>
      <c r="D138" s="14">
        <v>1</v>
      </c>
      <c r="E138" s="14"/>
      <c r="F138" s="14"/>
      <c r="G138" s="70" t="s">
        <v>117</v>
      </c>
      <c r="H138" s="47">
        <f t="shared" si="6"/>
        <v>0</v>
      </c>
      <c r="I138" s="22">
        <f>I139</f>
        <v>0</v>
      </c>
      <c r="J138" s="22">
        <f>J139</f>
        <v>0</v>
      </c>
      <c r="K138" s="22">
        <f>K139</f>
        <v>0</v>
      </c>
      <c r="L138" s="22">
        <f>L139</f>
        <v>0</v>
      </c>
    </row>
    <row r="139" spans="1:12" x14ac:dyDescent="0.2">
      <c r="A139" s="17">
        <v>3</v>
      </c>
      <c r="B139" s="14">
        <v>1</v>
      </c>
      <c r="C139" s="14">
        <v>1</v>
      </c>
      <c r="D139" s="14">
        <v>1</v>
      </c>
      <c r="E139" s="14">
        <v>1</v>
      </c>
      <c r="F139" s="14">
        <v>1</v>
      </c>
      <c r="G139" s="70" t="s">
        <v>117</v>
      </c>
      <c r="H139" s="47">
        <f t="shared" si="6"/>
        <v>0</v>
      </c>
      <c r="I139" s="24"/>
      <c r="J139" s="24"/>
      <c r="K139" s="24"/>
      <c r="L139" s="24"/>
    </row>
    <row r="140" spans="1:12" x14ac:dyDescent="0.2">
      <c r="A140" s="17">
        <v>3</v>
      </c>
      <c r="B140" s="14">
        <v>1</v>
      </c>
      <c r="C140" s="14">
        <v>1</v>
      </c>
      <c r="D140" s="14">
        <v>2</v>
      </c>
      <c r="E140" s="14"/>
      <c r="F140" s="14"/>
      <c r="G140" s="69" t="s">
        <v>118</v>
      </c>
      <c r="H140" s="47">
        <f t="shared" si="6"/>
        <v>0</v>
      </c>
      <c r="I140" s="29">
        <f>SUM(I141:I143)</f>
        <v>0</v>
      </c>
      <c r="J140" s="29">
        <f>SUM(J141:J143)</f>
        <v>0</v>
      </c>
      <c r="K140" s="29">
        <f>SUM(K141:K143)</f>
        <v>0</v>
      </c>
      <c r="L140" s="29">
        <f>SUM(L141:L143)</f>
        <v>0</v>
      </c>
    </row>
    <row r="141" spans="1:12" x14ac:dyDescent="0.2">
      <c r="A141" s="17">
        <v>3</v>
      </c>
      <c r="B141" s="14">
        <v>1</v>
      </c>
      <c r="C141" s="14">
        <v>1</v>
      </c>
      <c r="D141" s="14">
        <v>2</v>
      </c>
      <c r="E141" s="14">
        <v>1</v>
      </c>
      <c r="F141" s="14">
        <v>1</v>
      </c>
      <c r="G141" s="69" t="s">
        <v>202</v>
      </c>
      <c r="H141" s="47">
        <f t="shared" si="6"/>
        <v>0</v>
      </c>
      <c r="I141" s="35"/>
      <c r="J141" s="35"/>
      <c r="K141" s="35"/>
      <c r="L141" s="35"/>
    </row>
    <row r="142" spans="1:12" x14ac:dyDescent="0.2">
      <c r="A142" s="17">
        <v>3</v>
      </c>
      <c r="B142" s="14">
        <v>1</v>
      </c>
      <c r="C142" s="14">
        <v>1</v>
      </c>
      <c r="D142" s="14">
        <v>2</v>
      </c>
      <c r="E142" s="14">
        <v>1</v>
      </c>
      <c r="F142" s="14">
        <v>2</v>
      </c>
      <c r="G142" s="69" t="s">
        <v>119</v>
      </c>
      <c r="H142" s="47">
        <f t="shared" si="6"/>
        <v>0</v>
      </c>
      <c r="I142" s="28"/>
      <c r="J142" s="28"/>
      <c r="K142" s="28"/>
      <c r="L142" s="28"/>
    </row>
    <row r="143" spans="1:12" x14ac:dyDescent="0.2">
      <c r="A143" s="17">
        <v>3</v>
      </c>
      <c r="B143" s="14">
        <v>1</v>
      </c>
      <c r="C143" s="14">
        <v>1</v>
      </c>
      <c r="D143" s="14">
        <v>2</v>
      </c>
      <c r="E143" s="14">
        <v>1</v>
      </c>
      <c r="F143" s="14">
        <v>3</v>
      </c>
      <c r="G143" s="69" t="s">
        <v>120</v>
      </c>
      <c r="H143" s="47">
        <f t="shared" si="6"/>
        <v>0</v>
      </c>
      <c r="I143" s="35"/>
      <c r="J143" s="35"/>
      <c r="K143" s="35"/>
      <c r="L143" s="35"/>
    </row>
    <row r="144" spans="1:12" x14ac:dyDescent="0.2">
      <c r="A144" s="17">
        <v>3</v>
      </c>
      <c r="B144" s="14">
        <v>1</v>
      </c>
      <c r="C144" s="14">
        <v>1</v>
      </c>
      <c r="D144" s="14">
        <v>3</v>
      </c>
      <c r="E144" s="14"/>
      <c r="F144" s="14"/>
      <c r="G144" s="69" t="s">
        <v>121</v>
      </c>
      <c r="H144" s="47">
        <f t="shared" si="6"/>
        <v>0</v>
      </c>
      <c r="I144" s="32">
        <f>(I145+I146+I147)</f>
        <v>0</v>
      </c>
      <c r="J144" s="32">
        <f>(J145+J146+J147)</f>
        <v>0</v>
      </c>
      <c r="K144" s="32">
        <f>(K145+K146+K147)</f>
        <v>0</v>
      </c>
      <c r="L144" s="32">
        <f>(L145+L146+L147)</f>
        <v>0</v>
      </c>
    </row>
    <row r="145" spans="1:12" x14ac:dyDescent="0.2">
      <c r="A145" s="40">
        <v>3</v>
      </c>
      <c r="B145" s="15">
        <v>1</v>
      </c>
      <c r="C145" s="15">
        <v>1</v>
      </c>
      <c r="D145" s="15">
        <v>3</v>
      </c>
      <c r="E145" s="15">
        <v>1</v>
      </c>
      <c r="F145" s="15">
        <v>1</v>
      </c>
      <c r="G145" s="69" t="s">
        <v>122</v>
      </c>
      <c r="H145" s="47">
        <f t="shared" si="6"/>
        <v>0</v>
      </c>
      <c r="I145" s="28"/>
      <c r="J145" s="28"/>
      <c r="K145" s="28"/>
      <c r="L145" s="28"/>
    </row>
    <row r="146" spans="1:12" x14ac:dyDescent="0.2">
      <c r="A146" s="17">
        <v>3</v>
      </c>
      <c r="B146" s="14">
        <v>1</v>
      </c>
      <c r="C146" s="14">
        <v>1</v>
      </c>
      <c r="D146" s="14">
        <v>3</v>
      </c>
      <c r="E146" s="14">
        <v>1</v>
      </c>
      <c r="F146" s="14">
        <v>2</v>
      </c>
      <c r="G146" s="69" t="s">
        <v>123</v>
      </c>
      <c r="H146" s="47">
        <f t="shared" si="6"/>
        <v>0</v>
      </c>
      <c r="I146" s="28"/>
      <c r="J146" s="28"/>
      <c r="K146" s="28"/>
      <c r="L146" s="28"/>
    </row>
    <row r="147" spans="1:12" x14ac:dyDescent="0.2">
      <c r="A147" s="75">
        <v>3</v>
      </c>
      <c r="B147" s="76">
        <v>1</v>
      </c>
      <c r="C147" s="76">
        <v>1</v>
      </c>
      <c r="D147" s="76">
        <v>3</v>
      </c>
      <c r="E147" s="76">
        <v>1</v>
      </c>
      <c r="F147" s="76">
        <v>3</v>
      </c>
      <c r="G147" s="70" t="s">
        <v>124</v>
      </c>
      <c r="H147" s="47">
        <f t="shared" si="6"/>
        <v>0</v>
      </c>
      <c r="I147" s="28"/>
      <c r="J147" s="28"/>
      <c r="K147" s="28"/>
      <c r="L147" s="28"/>
    </row>
    <row r="148" spans="1:12" x14ac:dyDescent="0.2">
      <c r="A148" s="17">
        <v>3</v>
      </c>
      <c r="B148" s="14">
        <v>1</v>
      </c>
      <c r="C148" s="14">
        <v>1</v>
      </c>
      <c r="D148" s="14">
        <v>4</v>
      </c>
      <c r="E148" s="14"/>
      <c r="F148" s="14"/>
      <c r="G148" s="69" t="s">
        <v>125</v>
      </c>
      <c r="H148" s="47">
        <f t="shared" si="6"/>
        <v>0</v>
      </c>
      <c r="I148" s="29">
        <f>SUM(I149:I151)</f>
        <v>0</v>
      </c>
      <c r="J148" s="29">
        <f>SUM(J149:J151)</f>
        <v>0</v>
      </c>
      <c r="K148" s="29">
        <f>SUM(K149:K151)</f>
        <v>0</v>
      </c>
      <c r="L148" s="29">
        <f>SUM(L149:L151)</f>
        <v>0</v>
      </c>
    </row>
    <row r="149" spans="1:12" x14ac:dyDescent="0.2">
      <c r="A149" s="17">
        <v>3</v>
      </c>
      <c r="B149" s="14">
        <v>1</v>
      </c>
      <c r="C149" s="14">
        <v>1</v>
      </c>
      <c r="D149" s="14">
        <v>4</v>
      </c>
      <c r="E149" s="14">
        <v>1</v>
      </c>
      <c r="F149" s="14">
        <v>1</v>
      </c>
      <c r="G149" s="69" t="s">
        <v>126</v>
      </c>
      <c r="H149" s="47">
        <f t="shared" si="6"/>
        <v>0</v>
      </c>
      <c r="I149" s="35"/>
      <c r="J149" s="35"/>
      <c r="K149" s="35"/>
      <c r="L149" s="35"/>
    </row>
    <row r="150" spans="1:12" x14ac:dyDescent="0.2">
      <c r="A150" s="17">
        <v>3</v>
      </c>
      <c r="B150" s="14">
        <v>1</v>
      </c>
      <c r="C150" s="14">
        <v>1</v>
      </c>
      <c r="D150" s="14">
        <v>4</v>
      </c>
      <c r="E150" s="14">
        <v>1</v>
      </c>
      <c r="F150" s="14">
        <v>2</v>
      </c>
      <c r="G150" s="69" t="s">
        <v>127</v>
      </c>
      <c r="H150" s="47">
        <f t="shared" si="6"/>
        <v>0</v>
      </c>
      <c r="I150" s="28"/>
      <c r="J150" s="28"/>
      <c r="K150" s="28"/>
      <c r="L150" s="28"/>
    </row>
    <row r="151" spans="1:12" x14ac:dyDescent="0.2">
      <c r="A151" s="17">
        <v>3</v>
      </c>
      <c r="B151" s="14">
        <v>1</v>
      </c>
      <c r="C151" s="14">
        <v>1</v>
      </c>
      <c r="D151" s="14">
        <v>4</v>
      </c>
      <c r="E151" s="14">
        <v>1</v>
      </c>
      <c r="F151" s="14">
        <v>3</v>
      </c>
      <c r="G151" s="69" t="s">
        <v>128</v>
      </c>
      <c r="H151" s="47">
        <f t="shared" si="6"/>
        <v>0</v>
      </c>
      <c r="I151" s="28"/>
      <c r="J151" s="28"/>
      <c r="K151" s="28"/>
      <c r="L151" s="28"/>
    </row>
    <row r="152" spans="1:12" x14ac:dyDescent="0.2">
      <c r="A152" s="17">
        <v>3</v>
      </c>
      <c r="B152" s="14">
        <v>1</v>
      </c>
      <c r="C152" s="14">
        <v>1</v>
      </c>
      <c r="D152" s="14">
        <v>5</v>
      </c>
      <c r="E152" s="14"/>
      <c r="F152" s="14"/>
      <c r="G152" s="69" t="s">
        <v>129</v>
      </c>
      <c r="H152" s="47">
        <f t="shared" si="6"/>
        <v>0</v>
      </c>
      <c r="I152" s="29">
        <f>SUM(I153:I153)</f>
        <v>0</v>
      </c>
      <c r="J152" s="29">
        <f>SUM(J153:J153)</f>
        <v>0</v>
      </c>
      <c r="K152" s="29">
        <f>SUM(K153:K153)</f>
        <v>0</v>
      </c>
      <c r="L152" s="29">
        <f>SUM(L153:L153)</f>
        <v>0</v>
      </c>
    </row>
    <row r="153" spans="1:12" x14ac:dyDescent="0.2">
      <c r="A153" s="17">
        <v>3</v>
      </c>
      <c r="B153" s="14">
        <v>1</v>
      </c>
      <c r="C153" s="14">
        <v>1</v>
      </c>
      <c r="D153" s="14">
        <v>5</v>
      </c>
      <c r="E153" s="14">
        <v>1</v>
      </c>
      <c r="F153" s="14">
        <v>1</v>
      </c>
      <c r="G153" s="69" t="s">
        <v>129</v>
      </c>
      <c r="H153" s="47">
        <f t="shared" si="6"/>
        <v>0</v>
      </c>
      <c r="I153" s="28"/>
      <c r="J153" s="28"/>
      <c r="K153" s="28"/>
      <c r="L153" s="28"/>
    </row>
    <row r="154" spans="1:12" x14ac:dyDescent="0.2">
      <c r="A154" s="17">
        <v>3</v>
      </c>
      <c r="B154" s="14">
        <v>1</v>
      </c>
      <c r="C154" s="14">
        <v>2</v>
      </c>
      <c r="D154" s="14"/>
      <c r="E154" s="14"/>
      <c r="F154" s="14"/>
      <c r="G154" s="69" t="s">
        <v>130</v>
      </c>
      <c r="H154" s="47">
        <f t="shared" si="6"/>
        <v>0</v>
      </c>
      <c r="I154" s="22">
        <f>I155</f>
        <v>0</v>
      </c>
      <c r="J154" s="22">
        <f>J155</f>
        <v>0</v>
      </c>
      <c r="K154" s="22">
        <f>K155</f>
        <v>0</v>
      </c>
      <c r="L154" s="22">
        <f>L155</f>
        <v>0</v>
      </c>
    </row>
    <row r="155" spans="1:12" x14ac:dyDescent="0.2">
      <c r="A155" s="17">
        <v>3</v>
      </c>
      <c r="B155" s="14">
        <v>1</v>
      </c>
      <c r="C155" s="14">
        <v>2</v>
      </c>
      <c r="D155" s="14">
        <v>1</v>
      </c>
      <c r="E155" s="14"/>
      <c r="F155" s="14"/>
      <c r="G155" s="69" t="s">
        <v>130</v>
      </c>
      <c r="H155" s="47">
        <f t="shared" si="6"/>
        <v>0</v>
      </c>
      <c r="I155" s="29">
        <f>SUM(I156:I159)</f>
        <v>0</v>
      </c>
      <c r="J155" s="29">
        <f>SUM(J156:J159)</f>
        <v>0</v>
      </c>
      <c r="K155" s="29">
        <f>SUM(K156:K159)</f>
        <v>0</v>
      </c>
      <c r="L155" s="29">
        <f>SUM(L156:L159)</f>
        <v>0</v>
      </c>
    </row>
    <row r="156" spans="1:12" ht="23.25" customHeight="1" x14ac:dyDescent="0.2">
      <c r="A156" s="17">
        <v>3</v>
      </c>
      <c r="B156" s="14">
        <v>1</v>
      </c>
      <c r="C156" s="14">
        <v>2</v>
      </c>
      <c r="D156" s="14">
        <v>1</v>
      </c>
      <c r="E156" s="14">
        <v>1</v>
      </c>
      <c r="F156" s="14">
        <v>2</v>
      </c>
      <c r="G156" s="69" t="s">
        <v>131</v>
      </c>
      <c r="H156" s="47">
        <f t="shared" si="6"/>
        <v>0</v>
      </c>
      <c r="I156" s="28"/>
      <c r="J156" s="28"/>
      <c r="K156" s="28"/>
      <c r="L156" s="28"/>
    </row>
    <row r="157" spans="1:12" x14ac:dyDescent="0.2">
      <c r="A157" s="17">
        <v>3</v>
      </c>
      <c r="B157" s="14">
        <v>1</v>
      </c>
      <c r="C157" s="14">
        <v>2</v>
      </c>
      <c r="D157" s="14">
        <v>1</v>
      </c>
      <c r="E157" s="14">
        <v>1</v>
      </c>
      <c r="F157" s="14">
        <v>3</v>
      </c>
      <c r="G157" s="69" t="s">
        <v>132</v>
      </c>
      <c r="H157" s="47">
        <f t="shared" si="6"/>
        <v>0</v>
      </c>
      <c r="I157" s="28"/>
      <c r="J157" s="28"/>
      <c r="K157" s="28"/>
      <c r="L157" s="28"/>
    </row>
    <row r="158" spans="1:12" x14ac:dyDescent="0.2">
      <c r="A158" s="17">
        <v>3</v>
      </c>
      <c r="B158" s="14">
        <v>1</v>
      </c>
      <c r="C158" s="14">
        <v>2</v>
      </c>
      <c r="D158" s="14">
        <v>1</v>
      </c>
      <c r="E158" s="14">
        <v>1</v>
      </c>
      <c r="F158" s="14">
        <v>4</v>
      </c>
      <c r="G158" s="69" t="s">
        <v>133</v>
      </c>
      <c r="H158" s="47">
        <f t="shared" si="6"/>
        <v>0</v>
      </c>
      <c r="I158" s="24"/>
      <c r="J158" s="24"/>
      <c r="K158" s="24"/>
      <c r="L158" s="24"/>
    </row>
    <row r="159" spans="1:12" x14ac:dyDescent="0.2">
      <c r="A159" s="17">
        <v>3</v>
      </c>
      <c r="B159" s="14">
        <v>1</v>
      </c>
      <c r="C159" s="14">
        <v>2</v>
      </c>
      <c r="D159" s="14">
        <v>1</v>
      </c>
      <c r="E159" s="14">
        <v>1</v>
      </c>
      <c r="F159" s="14">
        <v>5</v>
      </c>
      <c r="G159" s="69" t="s">
        <v>203</v>
      </c>
      <c r="H159" s="47">
        <f t="shared" si="6"/>
        <v>0</v>
      </c>
      <c r="I159" s="24"/>
      <c r="J159" s="24"/>
      <c r="K159" s="24"/>
      <c r="L159" s="24"/>
    </row>
    <row r="160" spans="1:12" x14ac:dyDescent="0.2">
      <c r="A160" s="17">
        <v>3</v>
      </c>
      <c r="B160" s="14">
        <v>1</v>
      </c>
      <c r="C160" s="14">
        <v>3</v>
      </c>
      <c r="D160" s="14"/>
      <c r="E160" s="14"/>
      <c r="F160" s="14"/>
      <c r="G160" s="69" t="s">
        <v>204</v>
      </c>
      <c r="H160" s="47">
        <f t="shared" si="6"/>
        <v>0</v>
      </c>
      <c r="I160" s="22">
        <f>I161+I163</f>
        <v>0</v>
      </c>
      <c r="J160" s="22">
        <f>J161+J163</f>
        <v>0</v>
      </c>
      <c r="K160" s="22">
        <f>K161+K163</f>
        <v>0</v>
      </c>
      <c r="L160" s="22">
        <f>L161+L163</f>
        <v>0</v>
      </c>
    </row>
    <row r="161" spans="1:256" x14ac:dyDescent="0.2">
      <c r="A161" s="17">
        <v>3</v>
      </c>
      <c r="B161" s="14">
        <v>1</v>
      </c>
      <c r="C161" s="14">
        <v>3</v>
      </c>
      <c r="D161" s="14">
        <v>1</v>
      </c>
      <c r="E161" s="14"/>
      <c r="F161" s="14"/>
      <c r="G161" s="69" t="s">
        <v>134</v>
      </c>
      <c r="H161" s="47">
        <f t="shared" si="6"/>
        <v>0</v>
      </c>
      <c r="I161" s="29">
        <f>I162</f>
        <v>0</v>
      </c>
      <c r="J161" s="29">
        <f>J162</f>
        <v>0</v>
      </c>
      <c r="K161" s="29">
        <f>K162</f>
        <v>0</v>
      </c>
      <c r="L161" s="29">
        <f>L162</f>
        <v>0</v>
      </c>
    </row>
    <row r="162" spans="1:256" x14ac:dyDescent="0.2">
      <c r="A162" s="17">
        <v>3</v>
      </c>
      <c r="B162" s="14">
        <v>1</v>
      </c>
      <c r="C162" s="14">
        <v>3</v>
      </c>
      <c r="D162" s="14">
        <v>1</v>
      </c>
      <c r="E162" s="14">
        <v>1</v>
      </c>
      <c r="F162" s="14">
        <v>1</v>
      </c>
      <c r="G162" s="69" t="s">
        <v>134</v>
      </c>
      <c r="H162" s="47">
        <f t="shared" si="6"/>
        <v>0</v>
      </c>
      <c r="I162" s="28"/>
      <c r="J162" s="28"/>
      <c r="K162" s="28"/>
      <c r="L162" s="28"/>
    </row>
    <row r="163" spans="1:256" x14ac:dyDescent="0.2">
      <c r="A163" s="17">
        <v>3</v>
      </c>
      <c r="B163" s="14">
        <v>1</v>
      </c>
      <c r="C163" s="14">
        <v>3</v>
      </c>
      <c r="D163" s="14">
        <v>2</v>
      </c>
      <c r="E163" s="14"/>
      <c r="F163" s="14"/>
      <c r="G163" s="69" t="s">
        <v>135</v>
      </c>
      <c r="H163" s="47">
        <f t="shared" si="6"/>
        <v>0</v>
      </c>
      <c r="I163" s="22">
        <f>SUM(I164:I169)</f>
        <v>0</v>
      </c>
      <c r="J163" s="22">
        <f>SUM(J164:J169)</f>
        <v>0</v>
      </c>
      <c r="K163" s="22">
        <f>SUM(K164:K169)</f>
        <v>0</v>
      </c>
      <c r="L163" s="22">
        <f>SUM(L164:L169)</f>
        <v>0</v>
      </c>
    </row>
    <row r="164" spans="1:256" s="2" customFormat="1" x14ac:dyDescent="0.2">
      <c r="A164" s="17">
        <v>3</v>
      </c>
      <c r="B164" s="17">
        <v>1</v>
      </c>
      <c r="C164" s="17">
        <v>3</v>
      </c>
      <c r="D164" s="17">
        <v>2</v>
      </c>
      <c r="E164" s="17">
        <v>1</v>
      </c>
      <c r="F164" s="17">
        <v>1</v>
      </c>
      <c r="G164" s="69" t="s">
        <v>136</v>
      </c>
      <c r="H164" s="47">
        <f t="shared" si="6"/>
        <v>0</v>
      </c>
      <c r="I164" s="24"/>
      <c r="J164" s="24"/>
      <c r="K164" s="24"/>
      <c r="L164" s="24"/>
      <c r="M164" s="91"/>
      <c r="N164" s="91"/>
      <c r="O164" s="91"/>
      <c r="P164" s="91"/>
      <c r="Q164" s="91"/>
      <c r="R164" s="91"/>
      <c r="S164" s="91"/>
      <c r="T164" s="91"/>
      <c r="U164" s="91"/>
      <c r="V164" s="91"/>
      <c r="W164" s="91"/>
      <c r="X164" s="91"/>
      <c r="Y164" s="91"/>
      <c r="Z164" s="91"/>
      <c r="AA164" s="91"/>
      <c r="AB164" s="91"/>
      <c r="AC164" s="91"/>
      <c r="AD164" s="91"/>
      <c r="AE164" s="91"/>
      <c r="AF164" s="91"/>
      <c r="AG164" s="91"/>
      <c r="AH164" s="91"/>
      <c r="AI164" s="91"/>
      <c r="AJ164" s="91"/>
      <c r="AK164" s="91"/>
      <c r="AL164" s="91"/>
      <c r="AM164" s="91"/>
      <c r="AN164" s="91"/>
      <c r="AO164" s="91"/>
      <c r="AP164" s="91"/>
      <c r="AQ164" s="91"/>
      <c r="AR164" s="91"/>
      <c r="AS164" s="91"/>
      <c r="AT164" s="91"/>
      <c r="AU164" s="91"/>
      <c r="AV164" s="91"/>
      <c r="AW164" s="91"/>
      <c r="AX164" s="91"/>
      <c r="AY164" s="91"/>
      <c r="AZ164" s="91"/>
      <c r="BA164" s="91"/>
      <c r="BB164" s="91"/>
      <c r="BC164" s="91"/>
      <c r="BD164" s="91"/>
      <c r="BE164" s="91"/>
      <c r="BF164" s="91"/>
      <c r="BG164" s="91"/>
      <c r="BH164" s="91"/>
      <c r="BI164" s="91"/>
      <c r="BJ164" s="91"/>
      <c r="BK164" s="91"/>
      <c r="BL164" s="91"/>
      <c r="BM164" s="91"/>
      <c r="BN164" s="91"/>
      <c r="BO164" s="91"/>
      <c r="BP164" s="91"/>
      <c r="BQ164" s="91"/>
      <c r="BR164" s="91"/>
      <c r="BS164" s="91"/>
      <c r="BT164" s="91"/>
      <c r="BU164" s="91"/>
      <c r="BV164" s="91"/>
      <c r="BW164" s="91"/>
      <c r="BX164" s="91"/>
      <c r="BY164" s="91"/>
      <c r="BZ164" s="91"/>
      <c r="CA164" s="91"/>
      <c r="CB164" s="91"/>
      <c r="CC164" s="91"/>
      <c r="CD164" s="91"/>
      <c r="CE164" s="91"/>
      <c r="CF164" s="91"/>
      <c r="CG164" s="91"/>
      <c r="CH164" s="91"/>
      <c r="CI164" s="91"/>
      <c r="CJ164" s="91"/>
      <c r="CK164" s="91"/>
      <c r="CL164" s="91"/>
      <c r="CM164" s="91"/>
      <c r="CN164" s="91"/>
      <c r="CO164" s="91"/>
      <c r="CP164" s="91"/>
      <c r="CQ164" s="91"/>
      <c r="CR164" s="91"/>
      <c r="CS164" s="91"/>
      <c r="CT164" s="91"/>
      <c r="CU164" s="91"/>
      <c r="CV164" s="91"/>
      <c r="CW164" s="91"/>
      <c r="CX164" s="91"/>
      <c r="CY164" s="91"/>
      <c r="CZ164" s="91"/>
      <c r="DA164" s="91"/>
      <c r="DB164" s="91"/>
      <c r="DC164" s="91"/>
      <c r="DD164" s="91"/>
      <c r="DE164" s="91"/>
      <c r="DF164" s="91"/>
      <c r="DG164" s="91"/>
      <c r="DH164" s="91"/>
      <c r="DI164" s="91"/>
      <c r="DJ164" s="91"/>
      <c r="DK164" s="91"/>
      <c r="DL164" s="91"/>
      <c r="DM164" s="91"/>
      <c r="DN164" s="91"/>
      <c r="DO164" s="91"/>
      <c r="DP164" s="91"/>
      <c r="DQ164" s="91"/>
      <c r="DR164" s="91"/>
      <c r="DS164" s="91"/>
      <c r="DT164" s="91"/>
      <c r="DU164" s="91"/>
      <c r="DV164" s="91"/>
      <c r="DW164" s="91"/>
      <c r="DX164" s="91"/>
      <c r="DY164" s="91"/>
      <c r="DZ164" s="91"/>
      <c r="EA164" s="91"/>
      <c r="EB164" s="91"/>
      <c r="EC164" s="91"/>
      <c r="ED164" s="91"/>
      <c r="EE164" s="91"/>
      <c r="EF164" s="91"/>
      <c r="EG164" s="91"/>
      <c r="EH164" s="91"/>
      <c r="EI164" s="91"/>
      <c r="EJ164" s="91"/>
      <c r="EK164" s="91"/>
      <c r="EL164" s="91"/>
      <c r="EM164" s="91"/>
      <c r="EN164" s="91"/>
      <c r="EO164" s="91"/>
      <c r="EP164" s="91"/>
      <c r="EQ164" s="91"/>
      <c r="ER164" s="91"/>
      <c r="ES164" s="91"/>
      <c r="ET164" s="91"/>
      <c r="EU164" s="91"/>
      <c r="EV164" s="91"/>
      <c r="EW164" s="91"/>
      <c r="EX164" s="91"/>
      <c r="EY164" s="91"/>
      <c r="EZ164" s="91"/>
      <c r="FA164" s="91"/>
      <c r="FB164" s="91"/>
      <c r="FC164" s="91"/>
      <c r="FD164" s="91"/>
      <c r="FE164" s="91"/>
      <c r="FF164" s="91"/>
      <c r="FG164" s="91"/>
      <c r="FH164" s="91"/>
      <c r="FI164" s="91"/>
      <c r="FJ164" s="91"/>
      <c r="FK164" s="91"/>
      <c r="FL164" s="91"/>
      <c r="FM164" s="91"/>
      <c r="FN164" s="91"/>
      <c r="FO164" s="91"/>
      <c r="FP164" s="91"/>
      <c r="FQ164" s="91"/>
      <c r="FR164" s="91"/>
      <c r="FS164" s="91"/>
      <c r="FT164" s="91"/>
      <c r="FU164" s="91"/>
      <c r="FV164" s="91"/>
      <c r="FW164" s="91"/>
      <c r="FX164" s="91"/>
      <c r="FY164" s="91"/>
      <c r="FZ164" s="91"/>
      <c r="GA164" s="91"/>
      <c r="GB164" s="91"/>
      <c r="GC164" s="91"/>
      <c r="GD164" s="91"/>
      <c r="GE164" s="91"/>
      <c r="GF164" s="91"/>
      <c r="GG164" s="91"/>
      <c r="GH164" s="91"/>
      <c r="GI164" s="91"/>
      <c r="GJ164" s="91"/>
      <c r="GK164" s="91"/>
      <c r="GL164" s="91"/>
      <c r="GM164" s="91"/>
      <c r="GN164" s="91"/>
      <c r="GO164" s="91"/>
      <c r="GP164" s="91"/>
      <c r="GQ164" s="91"/>
      <c r="GR164" s="91"/>
      <c r="GS164" s="91"/>
      <c r="GT164" s="91"/>
      <c r="GU164" s="91"/>
      <c r="GV164" s="91"/>
      <c r="GW164" s="91"/>
      <c r="GX164" s="91"/>
      <c r="GY164" s="91"/>
      <c r="GZ164" s="91"/>
      <c r="HA164" s="91"/>
      <c r="HB164" s="91"/>
      <c r="HC164" s="91"/>
      <c r="HD164" s="91"/>
      <c r="HE164" s="91"/>
      <c r="HF164" s="91"/>
      <c r="HG164" s="91"/>
      <c r="HH164" s="91"/>
      <c r="HI164" s="91"/>
      <c r="HJ164" s="91"/>
      <c r="HK164" s="91"/>
      <c r="HL164" s="91"/>
      <c r="HM164" s="91"/>
      <c r="HN164" s="91"/>
      <c r="HO164" s="91"/>
      <c r="HP164" s="91"/>
      <c r="HQ164" s="91"/>
      <c r="HR164" s="91"/>
      <c r="HS164" s="91"/>
      <c r="HT164" s="91"/>
      <c r="HU164" s="91"/>
      <c r="HV164" s="91"/>
      <c r="HW164" s="91"/>
      <c r="HX164" s="91"/>
      <c r="HY164" s="91"/>
      <c r="HZ164" s="91"/>
      <c r="IA164" s="91"/>
      <c r="IB164" s="91"/>
      <c r="IC164" s="91"/>
      <c r="ID164" s="91"/>
      <c r="IE164" s="91"/>
      <c r="IF164" s="91"/>
      <c r="IG164" s="91"/>
      <c r="IH164" s="91"/>
      <c r="II164" s="91"/>
      <c r="IJ164" s="91"/>
      <c r="IK164" s="91"/>
      <c r="IL164" s="91"/>
      <c r="IM164" s="91"/>
      <c r="IN164" s="91"/>
      <c r="IO164" s="91"/>
      <c r="IP164" s="91"/>
      <c r="IQ164" s="91"/>
      <c r="IR164" s="91"/>
      <c r="IS164" s="91"/>
      <c r="IT164" s="91"/>
      <c r="IU164" s="91"/>
      <c r="IV164" s="91"/>
    </row>
    <row r="165" spans="1:256" x14ac:dyDescent="0.2">
      <c r="A165" s="17">
        <v>3</v>
      </c>
      <c r="B165" s="14">
        <v>1</v>
      </c>
      <c r="C165" s="14">
        <v>3</v>
      </c>
      <c r="D165" s="14">
        <v>2</v>
      </c>
      <c r="E165" s="14">
        <v>1</v>
      </c>
      <c r="F165" s="14">
        <v>2</v>
      </c>
      <c r="G165" s="69" t="s">
        <v>137</v>
      </c>
      <c r="H165" s="47">
        <f t="shared" ref="H165:H196" si="7">(I165+J165+K165+L165)</f>
        <v>0</v>
      </c>
      <c r="I165" s="24"/>
      <c r="J165" s="24"/>
      <c r="K165" s="24"/>
      <c r="L165" s="24"/>
    </row>
    <row r="166" spans="1:256" x14ac:dyDescent="0.2">
      <c r="A166" s="17">
        <v>3</v>
      </c>
      <c r="B166" s="14">
        <v>1</v>
      </c>
      <c r="C166" s="14">
        <v>3</v>
      </c>
      <c r="D166" s="14">
        <v>2</v>
      </c>
      <c r="E166" s="14">
        <v>1</v>
      </c>
      <c r="F166" s="14">
        <v>3</v>
      </c>
      <c r="G166" s="69" t="s">
        <v>138</v>
      </c>
      <c r="H166" s="47">
        <f t="shared" si="7"/>
        <v>0</v>
      </c>
      <c r="I166" s="28"/>
      <c r="J166" s="28"/>
      <c r="K166" s="28"/>
      <c r="L166" s="28"/>
    </row>
    <row r="167" spans="1:256" s="2" customFormat="1" x14ac:dyDescent="0.2">
      <c r="A167" s="17">
        <v>3</v>
      </c>
      <c r="B167" s="17">
        <v>1</v>
      </c>
      <c r="C167" s="17">
        <v>3</v>
      </c>
      <c r="D167" s="17">
        <v>2</v>
      </c>
      <c r="E167" s="17">
        <v>1</v>
      </c>
      <c r="F167" s="17">
        <v>4</v>
      </c>
      <c r="G167" s="69" t="s">
        <v>139</v>
      </c>
      <c r="H167" s="47">
        <f t="shared" si="7"/>
        <v>0</v>
      </c>
      <c r="I167" s="28"/>
      <c r="J167" s="28"/>
      <c r="K167" s="28"/>
      <c r="L167" s="28"/>
      <c r="M167" s="91"/>
      <c r="N167" s="91"/>
      <c r="O167" s="91"/>
      <c r="P167" s="91"/>
      <c r="Q167" s="91"/>
      <c r="R167" s="91"/>
      <c r="S167" s="91"/>
      <c r="T167" s="91"/>
      <c r="U167" s="91"/>
      <c r="V167" s="91"/>
      <c r="W167" s="91"/>
      <c r="X167" s="91"/>
      <c r="Y167" s="91"/>
      <c r="Z167" s="91"/>
      <c r="AA167" s="91"/>
      <c r="AB167" s="91"/>
      <c r="AC167" s="91"/>
      <c r="AD167" s="91"/>
      <c r="AE167" s="91"/>
      <c r="AF167" s="91"/>
      <c r="AG167" s="91"/>
      <c r="AH167" s="91"/>
      <c r="AI167" s="91"/>
      <c r="AJ167" s="91"/>
      <c r="AK167" s="91"/>
      <c r="AL167" s="91"/>
      <c r="AM167" s="91"/>
      <c r="AN167" s="91"/>
      <c r="AO167" s="91"/>
      <c r="AP167" s="91"/>
      <c r="AQ167" s="91"/>
      <c r="AR167" s="91"/>
      <c r="AS167" s="91"/>
      <c r="AT167" s="91"/>
      <c r="AU167" s="91"/>
      <c r="AV167" s="91"/>
      <c r="AW167" s="91"/>
      <c r="AX167" s="91"/>
      <c r="AY167" s="91"/>
      <c r="AZ167" s="91"/>
      <c r="BA167" s="91"/>
      <c r="BB167" s="91"/>
      <c r="BC167" s="91"/>
      <c r="BD167" s="91"/>
      <c r="BE167" s="91"/>
      <c r="BF167" s="91"/>
      <c r="BG167" s="91"/>
      <c r="BH167" s="91"/>
      <c r="BI167" s="91"/>
      <c r="BJ167" s="91"/>
      <c r="BK167" s="91"/>
      <c r="BL167" s="91"/>
      <c r="BM167" s="91"/>
      <c r="BN167" s="91"/>
      <c r="BO167" s="91"/>
      <c r="BP167" s="91"/>
      <c r="BQ167" s="91"/>
      <c r="BR167" s="91"/>
      <c r="BS167" s="91"/>
      <c r="BT167" s="91"/>
      <c r="BU167" s="91"/>
      <c r="BV167" s="91"/>
      <c r="BW167" s="91"/>
      <c r="BX167" s="91"/>
      <c r="BY167" s="91"/>
      <c r="BZ167" s="91"/>
      <c r="CA167" s="91"/>
      <c r="CB167" s="91"/>
      <c r="CC167" s="91"/>
      <c r="CD167" s="91"/>
      <c r="CE167" s="91"/>
      <c r="CF167" s="91"/>
      <c r="CG167" s="91"/>
      <c r="CH167" s="91"/>
      <c r="CI167" s="91"/>
      <c r="CJ167" s="91"/>
      <c r="CK167" s="91"/>
      <c r="CL167" s="91"/>
      <c r="CM167" s="91"/>
      <c r="CN167" s="91"/>
      <c r="CO167" s="91"/>
      <c r="CP167" s="91"/>
      <c r="CQ167" s="91"/>
      <c r="CR167" s="91"/>
      <c r="CS167" s="91"/>
      <c r="CT167" s="91"/>
      <c r="CU167" s="91"/>
      <c r="CV167" s="91"/>
      <c r="CW167" s="91"/>
      <c r="CX167" s="91"/>
      <c r="CY167" s="91"/>
      <c r="CZ167" s="91"/>
      <c r="DA167" s="91"/>
      <c r="DB167" s="91"/>
      <c r="DC167" s="91"/>
      <c r="DD167" s="91"/>
      <c r="DE167" s="91"/>
      <c r="DF167" s="91"/>
      <c r="DG167" s="91"/>
      <c r="DH167" s="91"/>
      <c r="DI167" s="91"/>
      <c r="DJ167" s="91"/>
      <c r="DK167" s="91"/>
      <c r="DL167" s="91"/>
      <c r="DM167" s="91"/>
      <c r="DN167" s="91"/>
      <c r="DO167" s="91"/>
      <c r="DP167" s="91"/>
      <c r="DQ167" s="91"/>
      <c r="DR167" s="91"/>
      <c r="DS167" s="91"/>
      <c r="DT167" s="91"/>
      <c r="DU167" s="91"/>
      <c r="DV167" s="91"/>
      <c r="DW167" s="91"/>
      <c r="DX167" s="91"/>
      <c r="DY167" s="91"/>
      <c r="DZ167" s="91"/>
      <c r="EA167" s="91"/>
      <c r="EB167" s="91"/>
      <c r="EC167" s="91"/>
      <c r="ED167" s="91"/>
      <c r="EE167" s="91"/>
      <c r="EF167" s="91"/>
      <c r="EG167" s="91"/>
      <c r="EH167" s="91"/>
      <c r="EI167" s="91"/>
      <c r="EJ167" s="91"/>
      <c r="EK167" s="91"/>
      <c r="EL167" s="91"/>
      <c r="EM167" s="91"/>
      <c r="EN167" s="91"/>
      <c r="EO167" s="91"/>
      <c r="EP167" s="91"/>
      <c r="EQ167" s="91"/>
      <c r="ER167" s="91"/>
      <c r="ES167" s="91"/>
      <c r="ET167" s="91"/>
      <c r="EU167" s="91"/>
      <c r="EV167" s="91"/>
      <c r="EW167" s="91"/>
      <c r="EX167" s="91"/>
      <c r="EY167" s="91"/>
      <c r="EZ167" s="91"/>
      <c r="FA167" s="91"/>
      <c r="FB167" s="91"/>
      <c r="FC167" s="91"/>
      <c r="FD167" s="91"/>
      <c r="FE167" s="91"/>
      <c r="FF167" s="91"/>
      <c r="FG167" s="91"/>
      <c r="FH167" s="91"/>
      <c r="FI167" s="91"/>
      <c r="FJ167" s="91"/>
      <c r="FK167" s="91"/>
      <c r="FL167" s="91"/>
      <c r="FM167" s="91"/>
      <c r="FN167" s="91"/>
      <c r="FO167" s="91"/>
      <c r="FP167" s="91"/>
      <c r="FQ167" s="91"/>
      <c r="FR167" s="91"/>
      <c r="FS167" s="91"/>
      <c r="FT167" s="91"/>
      <c r="FU167" s="91"/>
      <c r="FV167" s="91"/>
      <c r="FW167" s="91"/>
      <c r="FX167" s="91"/>
      <c r="FY167" s="91"/>
      <c r="FZ167" s="91"/>
      <c r="GA167" s="91"/>
      <c r="GB167" s="91"/>
      <c r="GC167" s="91"/>
      <c r="GD167" s="91"/>
      <c r="GE167" s="91"/>
      <c r="GF167" s="91"/>
      <c r="GG167" s="91"/>
      <c r="GH167" s="91"/>
      <c r="GI167" s="91"/>
      <c r="GJ167" s="91"/>
      <c r="GK167" s="91"/>
      <c r="GL167" s="91"/>
      <c r="GM167" s="91"/>
      <c r="GN167" s="91"/>
      <c r="GO167" s="91"/>
      <c r="GP167" s="91"/>
      <c r="GQ167" s="91"/>
      <c r="GR167" s="91"/>
      <c r="GS167" s="91"/>
      <c r="GT167" s="91"/>
      <c r="GU167" s="91"/>
      <c r="GV167" s="91"/>
      <c r="GW167" s="91"/>
      <c r="GX167" s="91"/>
      <c r="GY167" s="91"/>
      <c r="GZ167" s="91"/>
      <c r="HA167" s="91"/>
      <c r="HB167" s="91"/>
      <c r="HC167" s="91"/>
      <c r="HD167" s="91"/>
      <c r="HE167" s="91"/>
      <c r="HF167" s="91"/>
      <c r="HG167" s="91"/>
      <c r="HH167" s="91"/>
      <c r="HI167" s="91"/>
      <c r="HJ167" s="91"/>
      <c r="HK167" s="91"/>
      <c r="HL167" s="91"/>
      <c r="HM167" s="91"/>
      <c r="HN167" s="91"/>
      <c r="HO167" s="91"/>
      <c r="HP167" s="91"/>
      <c r="HQ167" s="91"/>
      <c r="HR167" s="91"/>
      <c r="HS167" s="91"/>
      <c r="HT167" s="91"/>
      <c r="HU167" s="91"/>
      <c r="HV167" s="91"/>
      <c r="HW167" s="91"/>
      <c r="HX167" s="91"/>
      <c r="HY167" s="91"/>
      <c r="HZ167" s="91"/>
      <c r="IA167" s="91"/>
      <c r="IB167" s="91"/>
      <c r="IC167" s="91"/>
      <c r="ID167" s="91"/>
      <c r="IE167" s="91"/>
      <c r="IF167" s="91"/>
      <c r="IG167" s="91"/>
      <c r="IH167" s="91"/>
      <c r="II167" s="91"/>
      <c r="IJ167" s="91"/>
      <c r="IK167" s="91"/>
      <c r="IL167" s="91"/>
      <c r="IM167" s="91"/>
      <c r="IN167" s="91"/>
      <c r="IO167" s="91"/>
      <c r="IP167" s="91"/>
      <c r="IQ167" s="91"/>
      <c r="IR167" s="91"/>
      <c r="IS167" s="91"/>
      <c r="IT167" s="91"/>
      <c r="IU167" s="91"/>
      <c r="IV167" s="91"/>
    </row>
    <row r="168" spans="1:256" s="91" customFormat="1" x14ac:dyDescent="0.2">
      <c r="A168" s="75">
        <v>3</v>
      </c>
      <c r="B168" s="75">
        <v>1</v>
      </c>
      <c r="C168" s="75">
        <v>3</v>
      </c>
      <c r="D168" s="75">
        <v>2</v>
      </c>
      <c r="E168" s="75">
        <v>1</v>
      </c>
      <c r="F168" s="75">
        <v>5</v>
      </c>
      <c r="G168" s="70" t="s">
        <v>140</v>
      </c>
      <c r="H168" s="47">
        <f t="shared" si="7"/>
        <v>0</v>
      </c>
      <c r="I168" s="28"/>
      <c r="J168" s="28"/>
      <c r="K168" s="28"/>
      <c r="L168" s="28"/>
    </row>
    <row r="169" spans="1:256" s="91" customFormat="1" x14ac:dyDescent="0.2">
      <c r="A169" s="106">
        <v>3</v>
      </c>
      <c r="B169" s="105">
        <v>1</v>
      </c>
      <c r="C169" s="105">
        <v>3</v>
      </c>
      <c r="D169" s="105">
        <v>2</v>
      </c>
      <c r="E169" s="105">
        <v>1</v>
      </c>
      <c r="F169" s="107">
        <v>6</v>
      </c>
      <c r="G169" s="70" t="s">
        <v>135</v>
      </c>
      <c r="H169" s="47">
        <f t="shared" si="7"/>
        <v>0</v>
      </c>
      <c r="I169" s="28"/>
      <c r="J169" s="28"/>
      <c r="K169" s="28"/>
      <c r="L169" s="28"/>
    </row>
    <row r="170" spans="1:256" s="91" customFormat="1" x14ac:dyDescent="0.2">
      <c r="A170" s="104">
        <v>3</v>
      </c>
      <c r="B170" s="105">
        <v>1</v>
      </c>
      <c r="C170" s="105">
        <v>4</v>
      </c>
      <c r="D170" s="105"/>
      <c r="E170" s="105"/>
      <c r="F170" s="103"/>
      <c r="G170" s="70" t="s">
        <v>141</v>
      </c>
      <c r="H170" s="47">
        <f t="shared" si="7"/>
        <v>0</v>
      </c>
      <c r="I170" s="22">
        <f>SUM(I171)</f>
        <v>0</v>
      </c>
      <c r="J170" s="22">
        <f>SUM(J171)</f>
        <v>0</v>
      </c>
      <c r="K170" s="22">
        <f>SUM(K171)</f>
        <v>0</v>
      </c>
      <c r="L170" s="22">
        <f>SUM(L171)</f>
        <v>0</v>
      </c>
    </row>
    <row r="171" spans="1:256" s="91" customFormat="1" x14ac:dyDescent="0.2">
      <c r="A171" s="104">
        <v>3</v>
      </c>
      <c r="B171" s="105">
        <v>1</v>
      </c>
      <c r="C171" s="105">
        <v>4</v>
      </c>
      <c r="D171" s="105">
        <v>1</v>
      </c>
      <c r="E171" s="105">
        <v>1</v>
      </c>
      <c r="F171" s="103">
        <v>1</v>
      </c>
      <c r="G171" s="70" t="s">
        <v>141</v>
      </c>
      <c r="H171" s="47">
        <f t="shared" si="7"/>
        <v>0</v>
      </c>
      <c r="I171" s="28"/>
      <c r="J171" s="28"/>
      <c r="K171" s="28"/>
      <c r="L171" s="28"/>
    </row>
    <row r="172" spans="1:256" s="2" customFormat="1" x14ac:dyDescent="0.2">
      <c r="A172" s="75">
        <v>3</v>
      </c>
      <c r="B172" s="75">
        <v>1</v>
      </c>
      <c r="C172" s="75">
        <v>5</v>
      </c>
      <c r="D172" s="75"/>
      <c r="E172" s="75"/>
      <c r="F172" s="75"/>
      <c r="G172" s="70" t="s">
        <v>142</v>
      </c>
      <c r="H172" s="47">
        <f t="shared" si="7"/>
        <v>0</v>
      </c>
      <c r="I172" s="22">
        <f>I173</f>
        <v>0</v>
      </c>
      <c r="J172" s="22">
        <f>J173</f>
        <v>0</v>
      </c>
      <c r="K172" s="22">
        <f>K173</f>
        <v>0</v>
      </c>
      <c r="L172" s="22">
        <f>L173</f>
        <v>0</v>
      </c>
      <c r="M172" s="91"/>
      <c r="N172" s="91"/>
      <c r="O172" s="91"/>
      <c r="P172" s="91"/>
      <c r="Q172" s="91"/>
      <c r="R172" s="91"/>
      <c r="S172" s="91"/>
      <c r="T172" s="91"/>
      <c r="U172" s="91"/>
      <c r="V172" s="91"/>
      <c r="W172" s="91"/>
      <c r="X172" s="91"/>
      <c r="Y172" s="91"/>
      <c r="Z172" s="91"/>
      <c r="AA172" s="91"/>
      <c r="AB172" s="91"/>
      <c r="AC172" s="91"/>
      <c r="AD172" s="91"/>
      <c r="AE172" s="91"/>
      <c r="AF172" s="91"/>
      <c r="AG172" s="91"/>
      <c r="AH172" s="91"/>
      <c r="AI172" s="91"/>
      <c r="AJ172" s="91"/>
      <c r="AK172" s="91"/>
      <c r="AL172" s="91"/>
      <c r="AM172" s="91"/>
      <c r="AN172" s="91"/>
      <c r="AO172" s="91"/>
      <c r="AP172" s="91"/>
      <c r="AQ172" s="91"/>
      <c r="AR172" s="91"/>
      <c r="AS172" s="91"/>
      <c r="AT172" s="91"/>
      <c r="AU172" s="91"/>
      <c r="AV172" s="91"/>
      <c r="AW172" s="91"/>
      <c r="AX172" s="91"/>
      <c r="AY172" s="91"/>
      <c r="AZ172" s="91"/>
      <c r="BA172" s="91"/>
      <c r="BB172" s="91"/>
      <c r="BC172" s="91"/>
      <c r="BD172" s="91"/>
      <c r="BE172" s="91"/>
      <c r="BF172" s="91"/>
      <c r="BG172" s="91"/>
      <c r="BH172" s="91"/>
      <c r="BI172" s="91"/>
      <c r="BJ172" s="91"/>
      <c r="BK172" s="91"/>
      <c r="BL172" s="91"/>
      <c r="BM172" s="91"/>
      <c r="BN172" s="91"/>
      <c r="BO172" s="91"/>
      <c r="BP172" s="91"/>
      <c r="BQ172" s="91"/>
      <c r="BR172" s="91"/>
      <c r="BS172" s="91"/>
      <c r="BT172" s="91"/>
      <c r="BU172" s="91"/>
      <c r="BV172" s="91"/>
      <c r="BW172" s="91"/>
      <c r="BX172" s="91"/>
      <c r="BY172" s="91"/>
      <c r="BZ172" s="91"/>
      <c r="CA172" s="91"/>
      <c r="CB172" s="91"/>
      <c r="CC172" s="91"/>
      <c r="CD172" s="91"/>
      <c r="CE172" s="91"/>
      <c r="CF172" s="91"/>
      <c r="CG172" s="91"/>
      <c r="CH172" s="91"/>
      <c r="CI172" s="91"/>
      <c r="CJ172" s="91"/>
      <c r="CK172" s="91"/>
      <c r="CL172" s="91"/>
      <c r="CM172" s="91"/>
      <c r="CN172" s="91"/>
      <c r="CO172" s="91"/>
      <c r="CP172" s="91"/>
      <c r="CQ172" s="91"/>
      <c r="CR172" s="91"/>
      <c r="CS172" s="91"/>
      <c r="CT172" s="91"/>
      <c r="CU172" s="91"/>
      <c r="CV172" s="91"/>
      <c r="CW172" s="91"/>
      <c r="CX172" s="91"/>
      <c r="CY172" s="91"/>
      <c r="CZ172" s="91"/>
      <c r="DA172" s="91"/>
      <c r="DB172" s="91"/>
      <c r="DC172" s="91"/>
      <c r="DD172" s="91"/>
      <c r="DE172" s="91"/>
      <c r="DF172" s="91"/>
      <c r="DG172" s="91"/>
      <c r="DH172" s="91"/>
      <c r="DI172" s="91"/>
      <c r="DJ172" s="91"/>
      <c r="DK172" s="91"/>
      <c r="DL172" s="91"/>
      <c r="DM172" s="91"/>
      <c r="DN172" s="91"/>
      <c r="DO172" s="91"/>
      <c r="DP172" s="91"/>
      <c r="DQ172" s="91"/>
      <c r="DR172" s="91"/>
      <c r="DS172" s="91"/>
      <c r="DT172" s="91"/>
      <c r="DU172" s="91"/>
      <c r="DV172" s="91"/>
      <c r="DW172" s="91"/>
      <c r="DX172" s="91"/>
      <c r="DY172" s="91"/>
      <c r="DZ172" s="91"/>
      <c r="EA172" s="91"/>
      <c r="EB172" s="91"/>
      <c r="EC172" s="91"/>
      <c r="ED172" s="91"/>
      <c r="EE172" s="91"/>
      <c r="EF172" s="91"/>
      <c r="EG172" s="91"/>
      <c r="EH172" s="91"/>
      <c r="EI172" s="91"/>
      <c r="EJ172" s="91"/>
      <c r="EK172" s="91"/>
      <c r="EL172" s="91"/>
      <c r="EM172" s="91"/>
      <c r="EN172" s="91"/>
      <c r="EO172" s="91"/>
      <c r="EP172" s="91"/>
      <c r="EQ172" s="91"/>
      <c r="ER172" s="91"/>
      <c r="ES172" s="91"/>
      <c r="ET172" s="91"/>
      <c r="EU172" s="91"/>
      <c r="EV172" s="91"/>
      <c r="EW172" s="91"/>
      <c r="EX172" s="91"/>
      <c r="EY172" s="91"/>
      <c r="EZ172" s="91"/>
      <c r="FA172" s="91"/>
      <c r="FB172" s="91"/>
      <c r="FC172" s="91"/>
      <c r="FD172" s="91"/>
      <c r="FE172" s="91"/>
      <c r="FF172" s="91"/>
      <c r="FG172" s="91"/>
      <c r="FH172" s="91"/>
      <c r="FI172" s="91"/>
      <c r="FJ172" s="91"/>
      <c r="FK172" s="91"/>
      <c r="FL172" s="91"/>
      <c r="FM172" s="91"/>
      <c r="FN172" s="91"/>
      <c r="FO172" s="91"/>
      <c r="FP172" s="91"/>
      <c r="FQ172" s="91"/>
      <c r="FR172" s="91"/>
      <c r="FS172" s="91"/>
      <c r="FT172" s="91"/>
      <c r="FU172" s="91"/>
      <c r="FV172" s="91"/>
      <c r="FW172" s="91"/>
      <c r="FX172" s="91"/>
      <c r="FY172" s="91"/>
      <c r="FZ172" s="91"/>
      <c r="GA172" s="91"/>
      <c r="GB172" s="91"/>
      <c r="GC172" s="91"/>
      <c r="GD172" s="91"/>
      <c r="GE172" s="91"/>
      <c r="GF172" s="91"/>
      <c r="GG172" s="91"/>
      <c r="GH172" s="91"/>
      <c r="GI172" s="91"/>
      <c r="GJ172" s="91"/>
      <c r="GK172" s="91"/>
      <c r="GL172" s="91"/>
      <c r="GM172" s="91"/>
      <c r="GN172" s="91"/>
      <c r="GO172" s="91"/>
      <c r="GP172" s="91"/>
      <c r="GQ172" s="91"/>
      <c r="GR172" s="91"/>
      <c r="GS172" s="91"/>
      <c r="GT172" s="91"/>
      <c r="GU172" s="91"/>
      <c r="GV172" s="91"/>
      <c r="GW172" s="91"/>
      <c r="GX172" s="91"/>
      <c r="GY172" s="91"/>
      <c r="GZ172" s="91"/>
      <c r="HA172" s="91"/>
      <c r="HB172" s="91"/>
      <c r="HC172" s="91"/>
      <c r="HD172" s="91"/>
      <c r="HE172" s="91"/>
      <c r="HF172" s="91"/>
      <c r="HG172" s="91"/>
      <c r="HH172" s="91"/>
      <c r="HI172" s="91"/>
      <c r="HJ172" s="91"/>
      <c r="HK172" s="91"/>
      <c r="HL172" s="91"/>
      <c r="HM172" s="91"/>
      <c r="HN172" s="91"/>
      <c r="HO172" s="91"/>
      <c r="HP172" s="91"/>
      <c r="HQ172" s="91"/>
      <c r="HR172" s="91"/>
      <c r="HS172" s="91"/>
      <c r="HT172" s="91"/>
      <c r="HU172" s="91"/>
      <c r="HV172" s="91"/>
      <c r="HW172" s="91"/>
      <c r="HX172" s="91"/>
      <c r="HY172" s="91"/>
      <c r="HZ172" s="91"/>
      <c r="IA172" s="91"/>
      <c r="IB172" s="91"/>
      <c r="IC172" s="91"/>
      <c r="ID172" s="91"/>
      <c r="IE172" s="91"/>
      <c r="IF172" s="91"/>
      <c r="IG172" s="91"/>
      <c r="IH172" s="91"/>
      <c r="II172" s="91"/>
      <c r="IJ172" s="91"/>
      <c r="IK172" s="91"/>
      <c r="IL172" s="91"/>
      <c r="IM172" s="91"/>
      <c r="IN172" s="91"/>
      <c r="IO172" s="91"/>
      <c r="IP172" s="91"/>
      <c r="IQ172" s="91"/>
      <c r="IR172" s="91"/>
      <c r="IS172" s="91"/>
      <c r="IT172" s="91"/>
      <c r="IU172" s="91"/>
      <c r="IV172" s="91"/>
    </row>
    <row r="173" spans="1:256" s="2" customFormat="1" x14ac:dyDescent="0.2">
      <c r="A173" s="75">
        <v>3</v>
      </c>
      <c r="B173" s="75">
        <v>1</v>
      </c>
      <c r="C173" s="75">
        <v>5</v>
      </c>
      <c r="D173" s="75">
        <v>1</v>
      </c>
      <c r="E173" s="75"/>
      <c r="F173" s="75"/>
      <c r="G173" s="70" t="s">
        <v>142</v>
      </c>
      <c r="H173" s="47">
        <f t="shared" si="7"/>
        <v>0</v>
      </c>
      <c r="I173" s="47">
        <f>SUM(I174:I176)</f>
        <v>0</v>
      </c>
      <c r="J173" s="47">
        <f>SUM(J174:J176)</f>
        <v>0</v>
      </c>
      <c r="K173" s="47">
        <f>SUM(K174:K176)</f>
        <v>0</v>
      </c>
      <c r="L173" s="47">
        <f>SUM(L174:L176)</f>
        <v>0</v>
      </c>
      <c r="M173" s="91"/>
      <c r="N173" s="91"/>
      <c r="O173" s="91"/>
      <c r="P173" s="91"/>
      <c r="Q173" s="91"/>
      <c r="R173" s="91"/>
      <c r="S173" s="91"/>
      <c r="T173" s="91"/>
      <c r="U173" s="91"/>
      <c r="V173" s="91"/>
      <c r="W173" s="91"/>
      <c r="X173" s="91"/>
      <c r="Y173" s="91"/>
      <c r="Z173" s="91"/>
      <c r="AA173" s="91"/>
      <c r="AB173" s="91"/>
      <c r="AC173" s="91"/>
      <c r="AD173" s="91"/>
      <c r="AE173" s="91"/>
      <c r="AF173" s="91"/>
      <c r="AG173" s="91"/>
      <c r="AH173" s="91"/>
      <c r="AI173" s="91"/>
      <c r="AJ173" s="91"/>
      <c r="AK173" s="91"/>
      <c r="AL173" s="91"/>
      <c r="AM173" s="91"/>
      <c r="AN173" s="91"/>
      <c r="AO173" s="91"/>
      <c r="AP173" s="91"/>
      <c r="AQ173" s="91"/>
      <c r="AR173" s="91"/>
      <c r="AS173" s="91"/>
      <c r="AT173" s="91"/>
      <c r="AU173" s="91"/>
      <c r="AV173" s="91"/>
      <c r="AW173" s="91"/>
      <c r="AX173" s="91"/>
      <c r="AY173" s="91"/>
      <c r="AZ173" s="91"/>
      <c r="BA173" s="91"/>
      <c r="BB173" s="91"/>
      <c r="BC173" s="91"/>
      <c r="BD173" s="91"/>
      <c r="BE173" s="91"/>
      <c r="BF173" s="91"/>
      <c r="BG173" s="91"/>
      <c r="BH173" s="91"/>
      <c r="BI173" s="91"/>
      <c r="BJ173" s="91"/>
      <c r="BK173" s="91"/>
      <c r="BL173" s="91"/>
      <c r="BM173" s="91"/>
      <c r="BN173" s="91"/>
      <c r="BO173" s="91"/>
      <c r="BP173" s="91"/>
      <c r="BQ173" s="91"/>
      <c r="BR173" s="91"/>
      <c r="BS173" s="91"/>
      <c r="BT173" s="91"/>
      <c r="BU173" s="91"/>
      <c r="BV173" s="91"/>
      <c r="BW173" s="91"/>
      <c r="BX173" s="91"/>
      <c r="BY173" s="91"/>
      <c r="BZ173" s="91"/>
      <c r="CA173" s="91"/>
      <c r="CB173" s="91"/>
      <c r="CC173" s="91"/>
      <c r="CD173" s="91"/>
      <c r="CE173" s="91"/>
      <c r="CF173" s="91"/>
      <c r="CG173" s="91"/>
      <c r="CH173" s="91"/>
      <c r="CI173" s="91"/>
      <c r="CJ173" s="91"/>
      <c r="CK173" s="91"/>
      <c r="CL173" s="91"/>
      <c r="CM173" s="91"/>
      <c r="CN173" s="91"/>
      <c r="CO173" s="91"/>
      <c r="CP173" s="91"/>
      <c r="CQ173" s="91"/>
      <c r="CR173" s="91"/>
      <c r="CS173" s="91"/>
      <c r="CT173" s="91"/>
      <c r="CU173" s="91"/>
      <c r="CV173" s="91"/>
      <c r="CW173" s="91"/>
      <c r="CX173" s="91"/>
      <c r="CY173" s="91"/>
      <c r="CZ173" s="91"/>
      <c r="DA173" s="91"/>
      <c r="DB173" s="91"/>
      <c r="DC173" s="91"/>
      <c r="DD173" s="91"/>
      <c r="DE173" s="91"/>
      <c r="DF173" s="91"/>
      <c r="DG173" s="91"/>
      <c r="DH173" s="91"/>
      <c r="DI173" s="91"/>
      <c r="DJ173" s="91"/>
      <c r="DK173" s="91"/>
      <c r="DL173" s="91"/>
      <c r="DM173" s="91"/>
      <c r="DN173" s="91"/>
      <c r="DO173" s="91"/>
      <c r="DP173" s="91"/>
      <c r="DQ173" s="91"/>
      <c r="DR173" s="91"/>
      <c r="DS173" s="91"/>
      <c r="DT173" s="91"/>
      <c r="DU173" s="91"/>
      <c r="DV173" s="91"/>
      <c r="DW173" s="91"/>
      <c r="DX173" s="91"/>
      <c r="DY173" s="91"/>
      <c r="DZ173" s="91"/>
      <c r="EA173" s="91"/>
      <c r="EB173" s="91"/>
      <c r="EC173" s="91"/>
      <c r="ED173" s="91"/>
      <c r="EE173" s="91"/>
      <c r="EF173" s="91"/>
      <c r="EG173" s="91"/>
      <c r="EH173" s="91"/>
      <c r="EI173" s="91"/>
      <c r="EJ173" s="91"/>
      <c r="EK173" s="91"/>
      <c r="EL173" s="91"/>
      <c r="EM173" s="91"/>
      <c r="EN173" s="91"/>
      <c r="EO173" s="91"/>
      <c r="EP173" s="91"/>
      <c r="EQ173" s="91"/>
      <c r="ER173" s="91"/>
      <c r="ES173" s="91"/>
      <c r="ET173" s="91"/>
      <c r="EU173" s="91"/>
      <c r="EV173" s="91"/>
      <c r="EW173" s="91"/>
      <c r="EX173" s="91"/>
      <c r="EY173" s="91"/>
      <c r="EZ173" s="91"/>
      <c r="FA173" s="91"/>
      <c r="FB173" s="91"/>
      <c r="FC173" s="91"/>
      <c r="FD173" s="91"/>
      <c r="FE173" s="91"/>
      <c r="FF173" s="91"/>
      <c r="FG173" s="91"/>
      <c r="FH173" s="91"/>
      <c r="FI173" s="91"/>
      <c r="FJ173" s="91"/>
      <c r="FK173" s="91"/>
      <c r="FL173" s="91"/>
      <c r="FM173" s="91"/>
      <c r="FN173" s="91"/>
      <c r="FO173" s="91"/>
      <c r="FP173" s="91"/>
      <c r="FQ173" s="91"/>
      <c r="FR173" s="91"/>
      <c r="FS173" s="91"/>
      <c r="FT173" s="91"/>
      <c r="FU173" s="91"/>
      <c r="FV173" s="91"/>
      <c r="FW173" s="91"/>
      <c r="FX173" s="91"/>
      <c r="FY173" s="91"/>
      <c r="FZ173" s="91"/>
      <c r="GA173" s="91"/>
      <c r="GB173" s="91"/>
      <c r="GC173" s="91"/>
      <c r="GD173" s="91"/>
      <c r="GE173" s="91"/>
      <c r="GF173" s="91"/>
      <c r="GG173" s="91"/>
      <c r="GH173" s="91"/>
      <c r="GI173" s="91"/>
      <c r="GJ173" s="91"/>
      <c r="GK173" s="91"/>
      <c r="GL173" s="91"/>
      <c r="GM173" s="91"/>
      <c r="GN173" s="91"/>
      <c r="GO173" s="91"/>
      <c r="GP173" s="91"/>
      <c r="GQ173" s="91"/>
      <c r="GR173" s="91"/>
      <c r="GS173" s="91"/>
      <c r="GT173" s="91"/>
      <c r="GU173" s="91"/>
      <c r="GV173" s="91"/>
      <c r="GW173" s="91"/>
      <c r="GX173" s="91"/>
      <c r="GY173" s="91"/>
      <c r="GZ173" s="91"/>
      <c r="HA173" s="91"/>
      <c r="HB173" s="91"/>
      <c r="HC173" s="91"/>
      <c r="HD173" s="91"/>
      <c r="HE173" s="91"/>
      <c r="HF173" s="91"/>
      <c r="HG173" s="91"/>
      <c r="HH173" s="91"/>
      <c r="HI173" s="91"/>
      <c r="HJ173" s="91"/>
      <c r="HK173" s="91"/>
      <c r="HL173" s="91"/>
      <c r="HM173" s="91"/>
      <c r="HN173" s="91"/>
      <c r="HO173" s="91"/>
      <c r="HP173" s="91"/>
      <c r="HQ173" s="91"/>
      <c r="HR173" s="91"/>
      <c r="HS173" s="91"/>
      <c r="HT173" s="91"/>
      <c r="HU173" s="91"/>
      <c r="HV173" s="91"/>
      <c r="HW173" s="91"/>
      <c r="HX173" s="91"/>
      <c r="HY173" s="91"/>
      <c r="HZ173" s="91"/>
      <c r="IA173" s="91"/>
      <c r="IB173" s="91"/>
      <c r="IC173" s="91"/>
      <c r="ID173" s="91"/>
      <c r="IE173" s="91"/>
      <c r="IF173" s="91"/>
      <c r="IG173" s="91"/>
      <c r="IH173" s="91"/>
      <c r="II173" s="91"/>
      <c r="IJ173" s="91"/>
      <c r="IK173" s="91"/>
      <c r="IL173" s="91"/>
      <c r="IM173" s="91"/>
      <c r="IN173" s="91"/>
      <c r="IO173" s="91"/>
      <c r="IP173" s="91"/>
      <c r="IQ173" s="91"/>
      <c r="IR173" s="91"/>
      <c r="IS173" s="91"/>
      <c r="IT173" s="91"/>
      <c r="IU173" s="91"/>
      <c r="IV173" s="91"/>
    </row>
    <row r="174" spans="1:256" s="2" customFormat="1" x14ac:dyDescent="0.2">
      <c r="A174" s="75">
        <v>3</v>
      </c>
      <c r="B174" s="75">
        <v>1</v>
      </c>
      <c r="C174" s="75">
        <v>5</v>
      </c>
      <c r="D174" s="75">
        <v>1</v>
      </c>
      <c r="E174" s="75">
        <v>1</v>
      </c>
      <c r="F174" s="75">
        <v>1</v>
      </c>
      <c r="G174" s="74" t="s">
        <v>143</v>
      </c>
      <c r="H174" s="47">
        <f t="shared" si="7"/>
        <v>0</v>
      </c>
      <c r="I174" s="24"/>
      <c r="J174" s="24"/>
      <c r="K174" s="24"/>
      <c r="L174" s="24"/>
      <c r="M174" s="91"/>
      <c r="N174" s="91"/>
      <c r="O174" s="91"/>
      <c r="P174" s="91"/>
      <c r="Q174" s="91"/>
      <c r="R174" s="91"/>
      <c r="S174" s="91"/>
      <c r="T174" s="91"/>
      <c r="U174" s="91"/>
      <c r="V174" s="91"/>
      <c r="W174" s="91"/>
      <c r="X174" s="91"/>
      <c r="Y174" s="91"/>
      <c r="Z174" s="91"/>
      <c r="AA174" s="91"/>
      <c r="AB174" s="91"/>
      <c r="AC174" s="91"/>
      <c r="AD174" s="91"/>
      <c r="AE174" s="91"/>
      <c r="AF174" s="91"/>
      <c r="AG174" s="91"/>
      <c r="AH174" s="91"/>
      <c r="AI174" s="91"/>
      <c r="AJ174" s="91"/>
      <c r="AK174" s="91"/>
      <c r="AL174" s="91"/>
      <c r="AM174" s="91"/>
      <c r="AN174" s="91"/>
      <c r="AO174" s="91"/>
      <c r="AP174" s="91"/>
      <c r="AQ174" s="91"/>
      <c r="AR174" s="91"/>
      <c r="AS174" s="91"/>
      <c r="AT174" s="91"/>
      <c r="AU174" s="91"/>
      <c r="AV174" s="91"/>
      <c r="AW174" s="91"/>
      <c r="AX174" s="91"/>
      <c r="AY174" s="91"/>
      <c r="AZ174" s="91"/>
      <c r="BA174" s="91"/>
      <c r="BB174" s="91"/>
      <c r="BC174" s="91"/>
      <c r="BD174" s="91"/>
      <c r="BE174" s="91"/>
      <c r="BF174" s="91"/>
      <c r="BG174" s="91"/>
      <c r="BH174" s="91"/>
      <c r="BI174" s="91"/>
      <c r="BJ174" s="91"/>
      <c r="BK174" s="91"/>
      <c r="BL174" s="91"/>
      <c r="BM174" s="91"/>
      <c r="BN174" s="91"/>
      <c r="BO174" s="91"/>
      <c r="BP174" s="91"/>
      <c r="BQ174" s="91"/>
      <c r="BR174" s="91"/>
      <c r="BS174" s="91"/>
      <c r="BT174" s="91"/>
      <c r="BU174" s="91"/>
      <c r="BV174" s="91"/>
      <c r="BW174" s="91"/>
      <c r="BX174" s="91"/>
      <c r="BY174" s="91"/>
      <c r="BZ174" s="91"/>
      <c r="CA174" s="91"/>
      <c r="CB174" s="91"/>
      <c r="CC174" s="91"/>
      <c r="CD174" s="91"/>
      <c r="CE174" s="91"/>
      <c r="CF174" s="91"/>
      <c r="CG174" s="91"/>
      <c r="CH174" s="91"/>
      <c r="CI174" s="91"/>
      <c r="CJ174" s="91"/>
      <c r="CK174" s="91"/>
      <c r="CL174" s="91"/>
      <c r="CM174" s="91"/>
      <c r="CN174" s="91"/>
      <c r="CO174" s="91"/>
      <c r="CP174" s="91"/>
      <c r="CQ174" s="91"/>
      <c r="CR174" s="91"/>
      <c r="CS174" s="91"/>
      <c r="CT174" s="91"/>
      <c r="CU174" s="91"/>
      <c r="CV174" s="91"/>
      <c r="CW174" s="91"/>
      <c r="CX174" s="91"/>
      <c r="CY174" s="91"/>
      <c r="CZ174" s="91"/>
      <c r="DA174" s="91"/>
      <c r="DB174" s="91"/>
      <c r="DC174" s="91"/>
      <c r="DD174" s="91"/>
      <c r="DE174" s="91"/>
      <c r="DF174" s="91"/>
      <c r="DG174" s="91"/>
      <c r="DH174" s="91"/>
      <c r="DI174" s="91"/>
      <c r="DJ174" s="91"/>
      <c r="DK174" s="91"/>
      <c r="DL174" s="91"/>
      <c r="DM174" s="91"/>
      <c r="DN174" s="91"/>
      <c r="DO174" s="91"/>
      <c r="DP174" s="91"/>
      <c r="DQ174" s="91"/>
      <c r="DR174" s="91"/>
      <c r="DS174" s="91"/>
      <c r="DT174" s="91"/>
      <c r="DU174" s="91"/>
      <c r="DV174" s="91"/>
      <c r="DW174" s="91"/>
      <c r="DX174" s="91"/>
      <c r="DY174" s="91"/>
      <c r="DZ174" s="91"/>
      <c r="EA174" s="91"/>
      <c r="EB174" s="91"/>
      <c r="EC174" s="91"/>
      <c r="ED174" s="91"/>
      <c r="EE174" s="91"/>
      <c r="EF174" s="91"/>
      <c r="EG174" s="91"/>
      <c r="EH174" s="91"/>
      <c r="EI174" s="91"/>
      <c r="EJ174" s="91"/>
      <c r="EK174" s="91"/>
      <c r="EL174" s="91"/>
      <c r="EM174" s="91"/>
      <c r="EN174" s="91"/>
      <c r="EO174" s="91"/>
      <c r="EP174" s="91"/>
      <c r="EQ174" s="91"/>
      <c r="ER174" s="91"/>
      <c r="ES174" s="91"/>
      <c r="ET174" s="91"/>
      <c r="EU174" s="91"/>
      <c r="EV174" s="91"/>
      <c r="EW174" s="91"/>
      <c r="EX174" s="91"/>
      <c r="EY174" s="91"/>
      <c r="EZ174" s="91"/>
      <c r="FA174" s="91"/>
      <c r="FB174" s="91"/>
      <c r="FC174" s="91"/>
      <c r="FD174" s="91"/>
      <c r="FE174" s="91"/>
      <c r="FF174" s="91"/>
      <c r="FG174" s="91"/>
      <c r="FH174" s="91"/>
      <c r="FI174" s="91"/>
      <c r="FJ174" s="91"/>
      <c r="FK174" s="91"/>
      <c r="FL174" s="91"/>
      <c r="FM174" s="91"/>
      <c r="FN174" s="91"/>
      <c r="FO174" s="91"/>
      <c r="FP174" s="91"/>
      <c r="FQ174" s="91"/>
      <c r="FR174" s="91"/>
      <c r="FS174" s="91"/>
      <c r="FT174" s="91"/>
      <c r="FU174" s="91"/>
      <c r="FV174" s="91"/>
      <c r="FW174" s="91"/>
      <c r="FX174" s="91"/>
      <c r="FY174" s="91"/>
      <c r="FZ174" s="91"/>
      <c r="GA174" s="91"/>
      <c r="GB174" s="91"/>
      <c r="GC174" s="91"/>
      <c r="GD174" s="91"/>
      <c r="GE174" s="91"/>
      <c r="GF174" s="91"/>
      <c r="GG174" s="91"/>
      <c r="GH174" s="91"/>
      <c r="GI174" s="91"/>
      <c r="GJ174" s="91"/>
      <c r="GK174" s="91"/>
      <c r="GL174" s="91"/>
      <c r="GM174" s="91"/>
      <c r="GN174" s="91"/>
      <c r="GO174" s="91"/>
      <c r="GP174" s="91"/>
      <c r="GQ174" s="91"/>
      <c r="GR174" s="91"/>
      <c r="GS174" s="91"/>
      <c r="GT174" s="91"/>
      <c r="GU174" s="91"/>
      <c r="GV174" s="91"/>
      <c r="GW174" s="91"/>
      <c r="GX174" s="91"/>
      <c r="GY174" s="91"/>
      <c r="GZ174" s="91"/>
      <c r="HA174" s="91"/>
      <c r="HB174" s="91"/>
      <c r="HC174" s="91"/>
      <c r="HD174" s="91"/>
      <c r="HE174" s="91"/>
      <c r="HF174" s="91"/>
      <c r="HG174" s="91"/>
      <c r="HH174" s="91"/>
      <c r="HI174" s="91"/>
      <c r="HJ174" s="91"/>
      <c r="HK174" s="91"/>
      <c r="HL174" s="91"/>
      <c r="HM174" s="91"/>
      <c r="HN174" s="91"/>
      <c r="HO174" s="91"/>
      <c r="HP174" s="91"/>
      <c r="HQ174" s="91"/>
      <c r="HR174" s="91"/>
      <c r="HS174" s="91"/>
      <c r="HT174" s="91"/>
      <c r="HU174" s="91"/>
      <c r="HV174" s="91"/>
      <c r="HW174" s="91"/>
      <c r="HX174" s="91"/>
      <c r="HY174" s="91"/>
      <c r="HZ174" s="91"/>
      <c r="IA174" s="91"/>
      <c r="IB174" s="91"/>
      <c r="IC174" s="91"/>
      <c r="ID174" s="91"/>
      <c r="IE174" s="91"/>
      <c r="IF174" s="91"/>
      <c r="IG174" s="91"/>
      <c r="IH174" s="91"/>
      <c r="II174" s="91"/>
      <c r="IJ174" s="91"/>
      <c r="IK174" s="91"/>
      <c r="IL174" s="91"/>
      <c r="IM174" s="91"/>
      <c r="IN174" s="91"/>
      <c r="IO174" s="91"/>
      <c r="IP174" s="91"/>
      <c r="IQ174" s="91"/>
      <c r="IR174" s="91"/>
      <c r="IS174" s="91"/>
      <c r="IT174" s="91"/>
      <c r="IU174" s="91"/>
      <c r="IV174" s="91"/>
    </row>
    <row r="175" spans="1:256" s="2" customFormat="1" x14ac:dyDescent="0.2">
      <c r="A175" s="75">
        <v>3</v>
      </c>
      <c r="B175" s="75">
        <v>1</v>
      </c>
      <c r="C175" s="75">
        <v>5</v>
      </c>
      <c r="D175" s="75">
        <v>1</v>
      </c>
      <c r="E175" s="75">
        <v>1</v>
      </c>
      <c r="F175" s="75">
        <v>2</v>
      </c>
      <c r="G175" s="74" t="s">
        <v>144</v>
      </c>
      <c r="H175" s="47">
        <f t="shared" si="7"/>
        <v>0</v>
      </c>
      <c r="I175" s="24"/>
      <c r="J175" s="24"/>
      <c r="K175" s="24"/>
      <c r="L175" s="24"/>
      <c r="M175" s="91"/>
      <c r="N175" s="91"/>
      <c r="O175" s="91"/>
      <c r="P175" s="91"/>
      <c r="Q175" s="91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  <c r="AC175" s="91"/>
      <c r="AD175" s="91"/>
      <c r="AE175" s="91"/>
      <c r="AF175" s="91"/>
      <c r="AG175" s="91"/>
      <c r="AH175" s="91"/>
      <c r="AI175" s="91"/>
      <c r="AJ175" s="91"/>
      <c r="AK175" s="91"/>
      <c r="AL175" s="91"/>
      <c r="AM175" s="91"/>
      <c r="AN175" s="91"/>
      <c r="AO175" s="91"/>
      <c r="AP175" s="91"/>
      <c r="AQ175" s="91"/>
      <c r="AR175" s="91"/>
      <c r="AS175" s="91"/>
      <c r="AT175" s="91"/>
      <c r="AU175" s="91"/>
      <c r="AV175" s="91"/>
      <c r="AW175" s="91"/>
      <c r="AX175" s="91"/>
      <c r="AY175" s="91"/>
      <c r="AZ175" s="91"/>
      <c r="BA175" s="91"/>
      <c r="BB175" s="91"/>
      <c r="BC175" s="91"/>
      <c r="BD175" s="91"/>
      <c r="BE175" s="91"/>
      <c r="BF175" s="91"/>
      <c r="BG175" s="91"/>
      <c r="BH175" s="91"/>
      <c r="BI175" s="91"/>
      <c r="BJ175" s="91"/>
      <c r="BK175" s="91"/>
      <c r="BL175" s="91"/>
      <c r="BM175" s="91"/>
      <c r="BN175" s="91"/>
      <c r="BO175" s="91"/>
      <c r="BP175" s="91"/>
      <c r="BQ175" s="91"/>
      <c r="BR175" s="91"/>
      <c r="BS175" s="91"/>
      <c r="BT175" s="91"/>
      <c r="BU175" s="91"/>
      <c r="BV175" s="91"/>
      <c r="BW175" s="91"/>
      <c r="BX175" s="91"/>
      <c r="BY175" s="91"/>
      <c r="BZ175" s="91"/>
      <c r="CA175" s="91"/>
      <c r="CB175" s="91"/>
      <c r="CC175" s="91"/>
      <c r="CD175" s="91"/>
      <c r="CE175" s="91"/>
      <c r="CF175" s="91"/>
      <c r="CG175" s="91"/>
      <c r="CH175" s="91"/>
      <c r="CI175" s="91"/>
      <c r="CJ175" s="91"/>
      <c r="CK175" s="91"/>
      <c r="CL175" s="91"/>
      <c r="CM175" s="91"/>
      <c r="CN175" s="91"/>
      <c r="CO175" s="91"/>
      <c r="CP175" s="91"/>
      <c r="CQ175" s="91"/>
      <c r="CR175" s="91"/>
      <c r="CS175" s="91"/>
      <c r="CT175" s="91"/>
      <c r="CU175" s="91"/>
      <c r="CV175" s="91"/>
      <c r="CW175" s="91"/>
      <c r="CX175" s="91"/>
      <c r="CY175" s="91"/>
      <c r="CZ175" s="91"/>
      <c r="DA175" s="91"/>
      <c r="DB175" s="91"/>
      <c r="DC175" s="91"/>
      <c r="DD175" s="91"/>
      <c r="DE175" s="91"/>
      <c r="DF175" s="91"/>
      <c r="DG175" s="91"/>
      <c r="DH175" s="91"/>
      <c r="DI175" s="91"/>
      <c r="DJ175" s="91"/>
      <c r="DK175" s="91"/>
      <c r="DL175" s="91"/>
      <c r="DM175" s="91"/>
      <c r="DN175" s="91"/>
      <c r="DO175" s="91"/>
      <c r="DP175" s="91"/>
      <c r="DQ175" s="91"/>
      <c r="DR175" s="91"/>
      <c r="DS175" s="91"/>
      <c r="DT175" s="91"/>
      <c r="DU175" s="91"/>
      <c r="DV175" s="91"/>
      <c r="DW175" s="91"/>
      <c r="DX175" s="91"/>
      <c r="DY175" s="91"/>
      <c r="DZ175" s="91"/>
      <c r="EA175" s="91"/>
      <c r="EB175" s="91"/>
      <c r="EC175" s="91"/>
      <c r="ED175" s="91"/>
      <c r="EE175" s="91"/>
      <c r="EF175" s="91"/>
      <c r="EG175" s="91"/>
      <c r="EH175" s="91"/>
      <c r="EI175" s="91"/>
      <c r="EJ175" s="91"/>
      <c r="EK175" s="91"/>
      <c r="EL175" s="91"/>
      <c r="EM175" s="91"/>
      <c r="EN175" s="91"/>
      <c r="EO175" s="91"/>
      <c r="EP175" s="91"/>
      <c r="EQ175" s="91"/>
      <c r="ER175" s="91"/>
      <c r="ES175" s="91"/>
      <c r="ET175" s="91"/>
      <c r="EU175" s="91"/>
      <c r="EV175" s="91"/>
      <c r="EW175" s="91"/>
      <c r="EX175" s="91"/>
      <c r="EY175" s="91"/>
      <c r="EZ175" s="91"/>
      <c r="FA175" s="91"/>
      <c r="FB175" s="91"/>
      <c r="FC175" s="91"/>
      <c r="FD175" s="91"/>
      <c r="FE175" s="91"/>
      <c r="FF175" s="91"/>
      <c r="FG175" s="91"/>
      <c r="FH175" s="91"/>
      <c r="FI175" s="91"/>
      <c r="FJ175" s="91"/>
      <c r="FK175" s="91"/>
      <c r="FL175" s="91"/>
      <c r="FM175" s="91"/>
      <c r="FN175" s="91"/>
      <c r="FO175" s="91"/>
      <c r="FP175" s="91"/>
      <c r="FQ175" s="91"/>
      <c r="FR175" s="91"/>
      <c r="FS175" s="91"/>
      <c r="FT175" s="91"/>
      <c r="FU175" s="91"/>
      <c r="FV175" s="91"/>
      <c r="FW175" s="91"/>
      <c r="FX175" s="91"/>
      <c r="FY175" s="91"/>
      <c r="FZ175" s="91"/>
      <c r="GA175" s="91"/>
      <c r="GB175" s="91"/>
      <c r="GC175" s="91"/>
      <c r="GD175" s="91"/>
      <c r="GE175" s="91"/>
      <c r="GF175" s="91"/>
      <c r="GG175" s="91"/>
      <c r="GH175" s="91"/>
      <c r="GI175" s="91"/>
      <c r="GJ175" s="91"/>
      <c r="GK175" s="91"/>
      <c r="GL175" s="91"/>
      <c r="GM175" s="91"/>
      <c r="GN175" s="91"/>
      <c r="GO175" s="91"/>
      <c r="GP175" s="91"/>
      <c r="GQ175" s="91"/>
      <c r="GR175" s="91"/>
      <c r="GS175" s="91"/>
      <c r="GT175" s="91"/>
      <c r="GU175" s="91"/>
      <c r="GV175" s="91"/>
      <c r="GW175" s="91"/>
      <c r="GX175" s="91"/>
      <c r="GY175" s="91"/>
      <c r="GZ175" s="91"/>
      <c r="HA175" s="91"/>
      <c r="HB175" s="91"/>
      <c r="HC175" s="91"/>
      <c r="HD175" s="91"/>
      <c r="HE175" s="91"/>
      <c r="HF175" s="91"/>
      <c r="HG175" s="91"/>
      <c r="HH175" s="91"/>
      <c r="HI175" s="91"/>
      <c r="HJ175" s="91"/>
      <c r="HK175" s="91"/>
      <c r="HL175" s="91"/>
      <c r="HM175" s="91"/>
      <c r="HN175" s="91"/>
      <c r="HO175" s="91"/>
      <c r="HP175" s="91"/>
      <c r="HQ175" s="91"/>
      <c r="HR175" s="91"/>
      <c r="HS175" s="91"/>
      <c r="HT175" s="91"/>
      <c r="HU175" s="91"/>
      <c r="HV175" s="91"/>
      <c r="HW175" s="91"/>
      <c r="HX175" s="91"/>
      <c r="HY175" s="91"/>
      <c r="HZ175" s="91"/>
      <c r="IA175" s="91"/>
      <c r="IB175" s="91"/>
      <c r="IC175" s="91"/>
      <c r="ID175" s="91"/>
      <c r="IE175" s="91"/>
      <c r="IF175" s="91"/>
      <c r="IG175" s="91"/>
      <c r="IH175" s="91"/>
      <c r="II175" s="91"/>
      <c r="IJ175" s="91"/>
      <c r="IK175" s="91"/>
      <c r="IL175" s="91"/>
      <c r="IM175" s="91"/>
      <c r="IN175" s="91"/>
      <c r="IO175" s="91"/>
      <c r="IP175" s="91"/>
      <c r="IQ175" s="91"/>
      <c r="IR175" s="91"/>
      <c r="IS175" s="91"/>
      <c r="IT175" s="91"/>
      <c r="IU175" s="91"/>
      <c r="IV175" s="91"/>
    </row>
    <row r="176" spans="1:256" s="2" customFormat="1" x14ac:dyDescent="0.2">
      <c r="A176" s="75">
        <v>3</v>
      </c>
      <c r="B176" s="75">
        <v>1</v>
      </c>
      <c r="C176" s="75">
        <v>5</v>
      </c>
      <c r="D176" s="75">
        <v>1</v>
      </c>
      <c r="E176" s="75">
        <v>1</v>
      </c>
      <c r="F176" s="75">
        <v>3</v>
      </c>
      <c r="G176" s="74" t="s">
        <v>145</v>
      </c>
      <c r="H176" s="47">
        <f t="shared" si="7"/>
        <v>0</v>
      </c>
      <c r="I176" s="24"/>
      <c r="J176" s="24"/>
      <c r="K176" s="24"/>
      <c r="L176" s="24"/>
      <c r="M176" s="91"/>
      <c r="N176" s="91"/>
      <c r="O176" s="91"/>
      <c r="P176" s="91"/>
      <c r="Q176" s="91"/>
      <c r="R176" s="91"/>
      <c r="S176" s="91"/>
      <c r="T176" s="91"/>
      <c r="U176" s="91"/>
      <c r="V176" s="91"/>
      <c r="W176" s="91"/>
      <c r="X176" s="91"/>
      <c r="Y176" s="91"/>
      <c r="Z176" s="91"/>
      <c r="AA176" s="91"/>
      <c r="AB176" s="91"/>
      <c r="AC176" s="91"/>
      <c r="AD176" s="91"/>
      <c r="AE176" s="91"/>
      <c r="AF176" s="91"/>
      <c r="AG176" s="91"/>
      <c r="AH176" s="91"/>
      <c r="AI176" s="91"/>
      <c r="AJ176" s="91"/>
      <c r="AK176" s="91"/>
      <c r="AL176" s="91"/>
      <c r="AM176" s="91"/>
      <c r="AN176" s="91"/>
      <c r="AO176" s="91"/>
      <c r="AP176" s="91"/>
      <c r="AQ176" s="91"/>
      <c r="AR176" s="91"/>
      <c r="AS176" s="91"/>
      <c r="AT176" s="91"/>
      <c r="AU176" s="91"/>
      <c r="AV176" s="91"/>
      <c r="AW176" s="91"/>
      <c r="AX176" s="91"/>
      <c r="AY176" s="91"/>
      <c r="AZ176" s="91"/>
      <c r="BA176" s="91"/>
      <c r="BB176" s="91"/>
      <c r="BC176" s="91"/>
      <c r="BD176" s="91"/>
      <c r="BE176" s="91"/>
      <c r="BF176" s="91"/>
      <c r="BG176" s="91"/>
      <c r="BH176" s="91"/>
      <c r="BI176" s="91"/>
      <c r="BJ176" s="91"/>
      <c r="BK176" s="91"/>
      <c r="BL176" s="91"/>
      <c r="BM176" s="91"/>
      <c r="BN176" s="91"/>
      <c r="BO176" s="91"/>
      <c r="BP176" s="91"/>
      <c r="BQ176" s="91"/>
      <c r="BR176" s="91"/>
      <c r="BS176" s="91"/>
      <c r="BT176" s="91"/>
      <c r="BU176" s="91"/>
      <c r="BV176" s="91"/>
      <c r="BW176" s="91"/>
      <c r="BX176" s="91"/>
      <c r="BY176" s="91"/>
      <c r="BZ176" s="91"/>
      <c r="CA176" s="91"/>
      <c r="CB176" s="91"/>
      <c r="CC176" s="91"/>
      <c r="CD176" s="91"/>
      <c r="CE176" s="91"/>
      <c r="CF176" s="91"/>
      <c r="CG176" s="91"/>
      <c r="CH176" s="91"/>
      <c r="CI176" s="91"/>
      <c r="CJ176" s="91"/>
      <c r="CK176" s="91"/>
      <c r="CL176" s="91"/>
      <c r="CM176" s="91"/>
      <c r="CN176" s="91"/>
      <c r="CO176" s="91"/>
      <c r="CP176" s="91"/>
      <c r="CQ176" s="91"/>
      <c r="CR176" s="91"/>
      <c r="CS176" s="91"/>
      <c r="CT176" s="91"/>
      <c r="CU176" s="91"/>
      <c r="CV176" s="91"/>
      <c r="CW176" s="91"/>
      <c r="CX176" s="91"/>
      <c r="CY176" s="91"/>
      <c r="CZ176" s="91"/>
      <c r="DA176" s="91"/>
      <c r="DB176" s="91"/>
      <c r="DC176" s="91"/>
      <c r="DD176" s="91"/>
      <c r="DE176" s="91"/>
      <c r="DF176" s="91"/>
      <c r="DG176" s="91"/>
      <c r="DH176" s="91"/>
      <c r="DI176" s="91"/>
      <c r="DJ176" s="91"/>
      <c r="DK176" s="91"/>
      <c r="DL176" s="91"/>
      <c r="DM176" s="91"/>
      <c r="DN176" s="91"/>
      <c r="DO176" s="91"/>
      <c r="DP176" s="91"/>
      <c r="DQ176" s="91"/>
      <c r="DR176" s="91"/>
      <c r="DS176" s="91"/>
      <c r="DT176" s="91"/>
      <c r="DU176" s="91"/>
      <c r="DV176" s="91"/>
      <c r="DW176" s="91"/>
      <c r="DX176" s="91"/>
      <c r="DY176" s="91"/>
      <c r="DZ176" s="91"/>
      <c r="EA176" s="91"/>
      <c r="EB176" s="91"/>
      <c r="EC176" s="91"/>
      <c r="ED176" s="91"/>
      <c r="EE176" s="91"/>
      <c r="EF176" s="91"/>
      <c r="EG176" s="91"/>
      <c r="EH176" s="91"/>
      <c r="EI176" s="91"/>
      <c r="EJ176" s="91"/>
      <c r="EK176" s="91"/>
      <c r="EL176" s="91"/>
      <c r="EM176" s="91"/>
      <c r="EN176" s="91"/>
      <c r="EO176" s="91"/>
      <c r="EP176" s="91"/>
      <c r="EQ176" s="91"/>
      <c r="ER176" s="91"/>
      <c r="ES176" s="91"/>
      <c r="ET176" s="91"/>
      <c r="EU176" s="91"/>
      <c r="EV176" s="91"/>
      <c r="EW176" s="91"/>
      <c r="EX176" s="91"/>
      <c r="EY176" s="91"/>
      <c r="EZ176" s="91"/>
      <c r="FA176" s="91"/>
      <c r="FB176" s="91"/>
      <c r="FC176" s="91"/>
      <c r="FD176" s="91"/>
      <c r="FE176" s="91"/>
      <c r="FF176" s="91"/>
      <c r="FG176" s="91"/>
      <c r="FH176" s="91"/>
      <c r="FI176" s="91"/>
      <c r="FJ176" s="91"/>
      <c r="FK176" s="91"/>
      <c r="FL176" s="91"/>
      <c r="FM176" s="91"/>
      <c r="FN176" s="91"/>
      <c r="FO176" s="91"/>
      <c r="FP176" s="91"/>
      <c r="FQ176" s="91"/>
      <c r="FR176" s="91"/>
      <c r="FS176" s="91"/>
      <c r="FT176" s="91"/>
      <c r="FU176" s="91"/>
      <c r="FV176" s="91"/>
      <c r="FW176" s="91"/>
      <c r="FX176" s="91"/>
      <c r="FY176" s="91"/>
      <c r="FZ176" s="91"/>
      <c r="GA176" s="91"/>
      <c r="GB176" s="91"/>
      <c r="GC176" s="91"/>
      <c r="GD176" s="91"/>
      <c r="GE176" s="91"/>
      <c r="GF176" s="91"/>
      <c r="GG176" s="91"/>
      <c r="GH176" s="91"/>
      <c r="GI176" s="91"/>
      <c r="GJ176" s="91"/>
      <c r="GK176" s="91"/>
      <c r="GL176" s="91"/>
      <c r="GM176" s="91"/>
      <c r="GN176" s="91"/>
      <c r="GO176" s="91"/>
      <c r="GP176" s="91"/>
      <c r="GQ176" s="91"/>
      <c r="GR176" s="91"/>
      <c r="GS176" s="91"/>
      <c r="GT176" s="91"/>
      <c r="GU176" s="91"/>
      <c r="GV176" s="91"/>
      <c r="GW176" s="91"/>
      <c r="GX176" s="91"/>
      <c r="GY176" s="91"/>
      <c r="GZ176" s="91"/>
      <c r="HA176" s="91"/>
      <c r="HB176" s="91"/>
      <c r="HC176" s="91"/>
      <c r="HD176" s="91"/>
      <c r="HE176" s="91"/>
      <c r="HF176" s="91"/>
      <c r="HG176" s="91"/>
      <c r="HH176" s="91"/>
      <c r="HI176" s="91"/>
      <c r="HJ176" s="91"/>
      <c r="HK176" s="91"/>
      <c r="HL176" s="91"/>
      <c r="HM176" s="91"/>
      <c r="HN176" s="91"/>
      <c r="HO176" s="91"/>
      <c r="HP176" s="91"/>
      <c r="HQ176" s="91"/>
      <c r="HR176" s="91"/>
      <c r="HS176" s="91"/>
      <c r="HT176" s="91"/>
      <c r="HU176" s="91"/>
      <c r="HV176" s="91"/>
      <c r="HW176" s="91"/>
      <c r="HX176" s="91"/>
      <c r="HY176" s="91"/>
      <c r="HZ176" s="91"/>
      <c r="IA176" s="91"/>
      <c r="IB176" s="91"/>
      <c r="IC176" s="91"/>
      <c r="ID176" s="91"/>
      <c r="IE176" s="91"/>
      <c r="IF176" s="91"/>
      <c r="IG176" s="91"/>
      <c r="IH176" s="91"/>
      <c r="II176" s="91"/>
      <c r="IJ176" s="91"/>
      <c r="IK176" s="91"/>
      <c r="IL176" s="91"/>
      <c r="IM176" s="91"/>
      <c r="IN176" s="91"/>
      <c r="IO176" s="91"/>
      <c r="IP176" s="91"/>
      <c r="IQ176" s="91"/>
      <c r="IR176" s="91"/>
      <c r="IS176" s="91"/>
      <c r="IT176" s="91"/>
      <c r="IU176" s="91"/>
      <c r="IV176" s="91"/>
    </row>
    <row r="177" spans="1:256" s="2" customFormat="1" ht="24" customHeight="1" x14ac:dyDescent="0.2">
      <c r="A177" s="17">
        <v>3</v>
      </c>
      <c r="B177" s="17">
        <v>2</v>
      </c>
      <c r="C177" s="17"/>
      <c r="D177" s="17"/>
      <c r="E177" s="17"/>
      <c r="F177" s="17"/>
      <c r="G177" s="69" t="s">
        <v>146</v>
      </c>
      <c r="H177" s="48">
        <f t="shared" si="7"/>
        <v>0</v>
      </c>
      <c r="I177" s="21">
        <f>I178+I204</f>
        <v>0</v>
      </c>
      <c r="J177" s="21">
        <f>J178+J204</f>
        <v>0</v>
      </c>
      <c r="K177" s="21">
        <f>K178+K204</f>
        <v>0</v>
      </c>
      <c r="L177" s="21">
        <f>L178+L204</f>
        <v>0</v>
      </c>
      <c r="M177" s="91"/>
      <c r="N177" s="91"/>
      <c r="O177" s="91"/>
      <c r="P177" s="91"/>
      <c r="Q177" s="91"/>
      <c r="R177" s="91"/>
      <c r="S177" s="91"/>
      <c r="T177" s="91"/>
      <c r="U177" s="91"/>
      <c r="V177" s="91"/>
      <c r="W177" s="91"/>
      <c r="X177" s="91"/>
      <c r="Y177" s="91"/>
      <c r="Z177" s="91"/>
      <c r="AA177" s="91"/>
      <c r="AB177" s="91"/>
      <c r="AC177" s="91"/>
      <c r="AD177" s="91"/>
      <c r="AE177" s="91"/>
      <c r="AF177" s="91"/>
      <c r="AG177" s="91"/>
      <c r="AH177" s="91"/>
      <c r="AI177" s="91"/>
      <c r="AJ177" s="91"/>
      <c r="AK177" s="91"/>
      <c r="AL177" s="91"/>
      <c r="AM177" s="91"/>
      <c r="AN177" s="91"/>
      <c r="AO177" s="91"/>
      <c r="AP177" s="91"/>
      <c r="AQ177" s="91"/>
      <c r="AR177" s="91"/>
      <c r="AS177" s="91"/>
      <c r="AT177" s="91"/>
      <c r="AU177" s="91"/>
      <c r="AV177" s="91"/>
      <c r="AW177" s="91"/>
      <c r="AX177" s="91"/>
      <c r="AY177" s="91"/>
      <c r="AZ177" s="91"/>
      <c r="BA177" s="91"/>
      <c r="BB177" s="91"/>
      <c r="BC177" s="91"/>
      <c r="BD177" s="91"/>
      <c r="BE177" s="91"/>
      <c r="BF177" s="91"/>
      <c r="BG177" s="91"/>
      <c r="BH177" s="91"/>
      <c r="BI177" s="91"/>
      <c r="BJ177" s="91"/>
      <c r="BK177" s="91"/>
      <c r="BL177" s="91"/>
      <c r="BM177" s="91"/>
      <c r="BN177" s="91"/>
      <c r="BO177" s="91"/>
      <c r="BP177" s="91"/>
      <c r="BQ177" s="91"/>
      <c r="BR177" s="91"/>
      <c r="BS177" s="91"/>
      <c r="BT177" s="91"/>
      <c r="BU177" s="91"/>
      <c r="BV177" s="91"/>
      <c r="BW177" s="91"/>
      <c r="BX177" s="91"/>
      <c r="BY177" s="91"/>
      <c r="BZ177" s="91"/>
      <c r="CA177" s="91"/>
      <c r="CB177" s="91"/>
      <c r="CC177" s="91"/>
      <c r="CD177" s="91"/>
      <c r="CE177" s="91"/>
      <c r="CF177" s="91"/>
      <c r="CG177" s="91"/>
      <c r="CH177" s="91"/>
      <c r="CI177" s="91"/>
      <c r="CJ177" s="91"/>
      <c r="CK177" s="91"/>
      <c r="CL177" s="91"/>
      <c r="CM177" s="91"/>
      <c r="CN177" s="91"/>
      <c r="CO177" s="91"/>
      <c r="CP177" s="91"/>
      <c r="CQ177" s="91"/>
      <c r="CR177" s="91"/>
      <c r="CS177" s="91"/>
      <c r="CT177" s="91"/>
      <c r="CU177" s="91"/>
      <c r="CV177" s="91"/>
      <c r="CW177" s="91"/>
      <c r="CX177" s="91"/>
      <c r="CY177" s="91"/>
      <c r="CZ177" s="91"/>
      <c r="DA177" s="91"/>
      <c r="DB177" s="91"/>
      <c r="DC177" s="91"/>
      <c r="DD177" s="91"/>
      <c r="DE177" s="91"/>
      <c r="DF177" s="91"/>
      <c r="DG177" s="91"/>
      <c r="DH177" s="91"/>
      <c r="DI177" s="91"/>
      <c r="DJ177" s="91"/>
      <c r="DK177" s="91"/>
      <c r="DL177" s="91"/>
      <c r="DM177" s="91"/>
      <c r="DN177" s="91"/>
      <c r="DO177" s="91"/>
      <c r="DP177" s="91"/>
      <c r="DQ177" s="91"/>
      <c r="DR177" s="91"/>
      <c r="DS177" s="91"/>
      <c r="DT177" s="91"/>
      <c r="DU177" s="91"/>
      <c r="DV177" s="91"/>
      <c r="DW177" s="91"/>
      <c r="DX177" s="91"/>
      <c r="DY177" s="91"/>
      <c r="DZ177" s="91"/>
      <c r="EA177" s="91"/>
      <c r="EB177" s="91"/>
      <c r="EC177" s="91"/>
      <c r="ED177" s="91"/>
      <c r="EE177" s="91"/>
      <c r="EF177" s="91"/>
      <c r="EG177" s="91"/>
      <c r="EH177" s="91"/>
      <c r="EI177" s="91"/>
      <c r="EJ177" s="91"/>
      <c r="EK177" s="91"/>
      <c r="EL177" s="91"/>
      <c r="EM177" s="91"/>
      <c r="EN177" s="91"/>
      <c r="EO177" s="91"/>
      <c r="EP177" s="91"/>
      <c r="EQ177" s="91"/>
      <c r="ER177" s="91"/>
      <c r="ES177" s="91"/>
      <c r="ET177" s="91"/>
      <c r="EU177" s="91"/>
      <c r="EV177" s="91"/>
      <c r="EW177" s="91"/>
      <c r="EX177" s="91"/>
      <c r="EY177" s="91"/>
      <c r="EZ177" s="91"/>
      <c r="FA177" s="91"/>
      <c r="FB177" s="91"/>
      <c r="FC177" s="91"/>
      <c r="FD177" s="91"/>
      <c r="FE177" s="91"/>
      <c r="FF177" s="91"/>
      <c r="FG177" s="91"/>
      <c r="FH177" s="91"/>
      <c r="FI177" s="91"/>
      <c r="FJ177" s="91"/>
      <c r="FK177" s="91"/>
      <c r="FL177" s="91"/>
      <c r="FM177" s="91"/>
      <c r="FN177" s="91"/>
      <c r="FO177" s="91"/>
      <c r="FP177" s="91"/>
      <c r="FQ177" s="91"/>
      <c r="FR177" s="91"/>
      <c r="FS177" s="91"/>
      <c r="FT177" s="91"/>
      <c r="FU177" s="91"/>
      <c r="FV177" s="91"/>
      <c r="FW177" s="91"/>
      <c r="FX177" s="91"/>
      <c r="FY177" s="91"/>
      <c r="FZ177" s="91"/>
      <c r="GA177" s="91"/>
      <c r="GB177" s="91"/>
      <c r="GC177" s="91"/>
      <c r="GD177" s="91"/>
      <c r="GE177" s="91"/>
      <c r="GF177" s="91"/>
      <c r="GG177" s="91"/>
      <c r="GH177" s="91"/>
      <c r="GI177" s="91"/>
      <c r="GJ177" s="91"/>
      <c r="GK177" s="91"/>
      <c r="GL177" s="91"/>
      <c r="GM177" s="91"/>
      <c r="GN177" s="91"/>
      <c r="GO177" s="91"/>
      <c r="GP177" s="91"/>
      <c r="GQ177" s="91"/>
      <c r="GR177" s="91"/>
      <c r="GS177" s="91"/>
      <c r="GT177" s="91"/>
      <c r="GU177" s="91"/>
      <c r="GV177" s="91"/>
      <c r="GW177" s="91"/>
      <c r="GX177" s="91"/>
      <c r="GY177" s="91"/>
      <c r="GZ177" s="91"/>
      <c r="HA177" s="91"/>
      <c r="HB177" s="91"/>
      <c r="HC177" s="91"/>
      <c r="HD177" s="91"/>
      <c r="HE177" s="91"/>
      <c r="HF177" s="91"/>
      <c r="HG177" s="91"/>
      <c r="HH177" s="91"/>
      <c r="HI177" s="91"/>
      <c r="HJ177" s="91"/>
      <c r="HK177" s="91"/>
      <c r="HL177" s="91"/>
      <c r="HM177" s="91"/>
      <c r="HN177" s="91"/>
      <c r="HO177" s="91"/>
      <c r="HP177" s="91"/>
      <c r="HQ177" s="91"/>
      <c r="HR177" s="91"/>
      <c r="HS177" s="91"/>
      <c r="HT177" s="91"/>
      <c r="HU177" s="91"/>
      <c r="HV177" s="91"/>
      <c r="HW177" s="91"/>
      <c r="HX177" s="91"/>
      <c r="HY177" s="91"/>
      <c r="HZ177" s="91"/>
      <c r="IA177" s="91"/>
      <c r="IB177" s="91"/>
      <c r="IC177" s="91"/>
      <c r="ID177" s="91"/>
      <c r="IE177" s="91"/>
      <c r="IF177" s="91"/>
      <c r="IG177" s="91"/>
      <c r="IH177" s="91"/>
      <c r="II177" s="91"/>
      <c r="IJ177" s="91"/>
      <c r="IK177" s="91"/>
      <c r="IL177" s="91"/>
      <c r="IM177" s="91"/>
      <c r="IN177" s="91"/>
      <c r="IO177" s="91"/>
      <c r="IP177" s="91"/>
      <c r="IQ177" s="91"/>
      <c r="IR177" s="91"/>
      <c r="IS177" s="91"/>
      <c r="IT177" s="91"/>
      <c r="IU177" s="91"/>
      <c r="IV177" s="91"/>
    </row>
    <row r="178" spans="1:256" s="2" customFormat="1" ht="25.5" customHeight="1" x14ac:dyDescent="0.2">
      <c r="A178" s="17">
        <v>3</v>
      </c>
      <c r="B178" s="17">
        <v>2</v>
      </c>
      <c r="C178" s="17">
        <v>1</v>
      </c>
      <c r="D178" s="17"/>
      <c r="E178" s="17"/>
      <c r="F178" s="17"/>
      <c r="G178" s="69" t="s">
        <v>147</v>
      </c>
      <c r="H178" s="47">
        <f t="shared" si="7"/>
        <v>0</v>
      </c>
      <c r="I178" s="22">
        <f>I179+I188+I191+I194+I197+I199+I201</f>
        <v>0</v>
      </c>
      <c r="J178" s="22">
        <f>J179+J188+J191+J194+J197+J199+J201</f>
        <v>0</v>
      </c>
      <c r="K178" s="22">
        <f>K179+K188+K191+K194+K197+K199+K201</f>
        <v>0</v>
      </c>
      <c r="L178" s="22">
        <f>L179+L188+L191+L194+L197+L199+L201</f>
        <v>0</v>
      </c>
      <c r="M178" s="91"/>
      <c r="N178" s="91"/>
      <c r="O178" s="91"/>
      <c r="P178" s="91"/>
      <c r="Q178" s="91"/>
      <c r="R178" s="91"/>
      <c r="S178" s="91"/>
      <c r="T178" s="91"/>
      <c r="U178" s="91"/>
      <c r="V178" s="91"/>
      <c r="W178" s="91"/>
      <c r="X178" s="91"/>
      <c r="Y178" s="91"/>
      <c r="Z178" s="91"/>
      <c r="AA178" s="91"/>
      <c r="AB178" s="91"/>
      <c r="AC178" s="91"/>
      <c r="AD178" s="91"/>
      <c r="AE178" s="91"/>
      <c r="AF178" s="91"/>
      <c r="AG178" s="91"/>
      <c r="AH178" s="91"/>
      <c r="AI178" s="91"/>
      <c r="AJ178" s="91"/>
      <c r="AK178" s="91"/>
      <c r="AL178" s="91"/>
      <c r="AM178" s="91"/>
      <c r="AN178" s="91"/>
      <c r="AO178" s="91"/>
      <c r="AP178" s="91"/>
      <c r="AQ178" s="91"/>
      <c r="AR178" s="91"/>
      <c r="AS178" s="91"/>
      <c r="AT178" s="91"/>
      <c r="AU178" s="91"/>
      <c r="AV178" s="91"/>
      <c r="AW178" s="91"/>
      <c r="AX178" s="91"/>
      <c r="AY178" s="91"/>
      <c r="AZ178" s="91"/>
      <c r="BA178" s="91"/>
      <c r="BB178" s="91"/>
      <c r="BC178" s="91"/>
      <c r="BD178" s="91"/>
      <c r="BE178" s="91"/>
      <c r="BF178" s="91"/>
      <c r="BG178" s="91"/>
      <c r="BH178" s="91"/>
      <c r="BI178" s="91"/>
      <c r="BJ178" s="91"/>
      <c r="BK178" s="91"/>
      <c r="BL178" s="91"/>
      <c r="BM178" s="91"/>
      <c r="BN178" s="91"/>
      <c r="BO178" s="91"/>
      <c r="BP178" s="91"/>
      <c r="BQ178" s="91"/>
      <c r="BR178" s="91"/>
      <c r="BS178" s="91"/>
      <c r="BT178" s="91"/>
      <c r="BU178" s="91"/>
      <c r="BV178" s="91"/>
      <c r="BW178" s="91"/>
      <c r="BX178" s="91"/>
      <c r="BY178" s="91"/>
      <c r="BZ178" s="91"/>
      <c r="CA178" s="91"/>
      <c r="CB178" s="91"/>
      <c r="CC178" s="91"/>
      <c r="CD178" s="91"/>
      <c r="CE178" s="91"/>
      <c r="CF178" s="91"/>
      <c r="CG178" s="91"/>
      <c r="CH178" s="91"/>
      <c r="CI178" s="91"/>
      <c r="CJ178" s="91"/>
      <c r="CK178" s="91"/>
      <c r="CL178" s="91"/>
      <c r="CM178" s="91"/>
      <c r="CN178" s="91"/>
      <c r="CO178" s="91"/>
      <c r="CP178" s="91"/>
      <c r="CQ178" s="91"/>
      <c r="CR178" s="91"/>
      <c r="CS178" s="91"/>
      <c r="CT178" s="91"/>
      <c r="CU178" s="91"/>
      <c r="CV178" s="91"/>
      <c r="CW178" s="91"/>
      <c r="CX178" s="91"/>
      <c r="CY178" s="91"/>
      <c r="CZ178" s="91"/>
      <c r="DA178" s="91"/>
      <c r="DB178" s="91"/>
      <c r="DC178" s="91"/>
      <c r="DD178" s="91"/>
      <c r="DE178" s="91"/>
      <c r="DF178" s="91"/>
      <c r="DG178" s="91"/>
      <c r="DH178" s="91"/>
      <c r="DI178" s="91"/>
      <c r="DJ178" s="91"/>
      <c r="DK178" s="91"/>
      <c r="DL178" s="91"/>
      <c r="DM178" s="91"/>
      <c r="DN178" s="91"/>
      <c r="DO178" s="91"/>
      <c r="DP178" s="91"/>
      <c r="DQ178" s="91"/>
      <c r="DR178" s="91"/>
      <c r="DS178" s="91"/>
      <c r="DT178" s="91"/>
      <c r="DU178" s="91"/>
      <c r="DV178" s="91"/>
      <c r="DW178" s="91"/>
      <c r="DX178" s="91"/>
      <c r="DY178" s="91"/>
      <c r="DZ178" s="91"/>
      <c r="EA178" s="91"/>
      <c r="EB178" s="91"/>
      <c r="EC178" s="91"/>
      <c r="ED178" s="91"/>
      <c r="EE178" s="91"/>
      <c r="EF178" s="91"/>
      <c r="EG178" s="91"/>
      <c r="EH178" s="91"/>
      <c r="EI178" s="91"/>
      <c r="EJ178" s="91"/>
      <c r="EK178" s="91"/>
      <c r="EL178" s="91"/>
      <c r="EM178" s="91"/>
      <c r="EN178" s="91"/>
      <c r="EO178" s="91"/>
      <c r="EP178" s="91"/>
      <c r="EQ178" s="91"/>
      <c r="ER178" s="91"/>
      <c r="ES178" s="91"/>
      <c r="ET178" s="91"/>
      <c r="EU178" s="91"/>
      <c r="EV178" s="91"/>
      <c r="EW178" s="91"/>
      <c r="EX178" s="91"/>
      <c r="EY178" s="91"/>
      <c r="EZ178" s="91"/>
      <c r="FA178" s="91"/>
      <c r="FB178" s="91"/>
      <c r="FC178" s="91"/>
      <c r="FD178" s="91"/>
      <c r="FE178" s="91"/>
      <c r="FF178" s="91"/>
      <c r="FG178" s="91"/>
      <c r="FH178" s="91"/>
      <c r="FI178" s="91"/>
      <c r="FJ178" s="91"/>
      <c r="FK178" s="91"/>
      <c r="FL178" s="91"/>
      <c r="FM178" s="91"/>
      <c r="FN178" s="91"/>
      <c r="FO178" s="91"/>
      <c r="FP178" s="91"/>
      <c r="FQ178" s="91"/>
      <c r="FR178" s="91"/>
      <c r="FS178" s="91"/>
      <c r="FT178" s="91"/>
      <c r="FU178" s="91"/>
      <c r="FV178" s="91"/>
      <c r="FW178" s="91"/>
      <c r="FX178" s="91"/>
      <c r="FY178" s="91"/>
      <c r="FZ178" s="91"/>
      <c r="GA178" s="91"/>
      <c r="GB178" s="91"/>
      <c r="GC178" s="91"/>
      <c r="GD178" s="91"/>
      <c r="GE178" s="91"/>
      <c r="GF178" s="91"/>
      <c r="GG178" s="91"/>
      <c r="GH178" s="91"/>
      <c r="GI178" s="91"/>
      <c r="GJ178" s="91"/>
      <c r="GK178" s="91"/>
      <c r="GL178" s="91"/>
      <c r="GM178" s="91"/>
      <c r="GN178" s="91"/>
      <c r="GO178" s="91"/>
      <c r="GP178" s="91"/>
      <c r="GQ178" s="91"/>
      <c r="GR178" s="91"/>
      <c r="GS178" s="91"/>
      <c r="GT178" s="91"/>
      <c r="GU178" s="91"/>
      <c r="GV178" s="91"/>
      <c r="GW178" s="91"/>
      <c r="GX178" s="91"/>
      <c r="GY178" s="91"/>
      <c r="GZ178" s="91"/>
      <c r="HA178" s="91"/>
      <c r="HB178" s="91"/>
      <c r="HC178" s="91"/>
      <c r="HD178" s="91"/>
      <c r="HE178" s="91"/>
      <c r="HF178" s="91"/>
      <c r="HG178" s="91"/>
      <c r="HH178" s="91"/>
      <c r="HI178" s="91"/>
      <c r="HJ178" s="91"/>
      <c r="HK178" s="91"/>
      <c r="HL178" s="91"/>
      <c r="HM178" s="91"/>
      <c r="HN178" s="91"/>
      <c r="HO178" s="91"/>
      <c r="HP178" s="91"/>
      <c r="HQ178" s="91"/>
      <c r="HR178" s="91"/>
      <c r="HS178" s="91"/>
      <c r="HT178" s="91"/>
      <c r="HU178" s="91"/>
      <c r="HV178" s="91"/>
      <c r="HW178" s="91"/>
      <c r="HX178" s="91"/>
      <c r="HY178" s="91"/>
      <c r="HZ178" s="91"/>
      <c r="IA178" s="91"/>
      <c r="IB178" s="91"/>
      <c r="IC178" s="91"/>
      <c r="ID178" s="91"/>
      <c r="IE178" s="91"/>
      <c r="IF178" s="91"/>
      <c r="IG178" s="91"/>
      <c r="IH178" s="91"/>
      <c r="II178" s="91"/>
      <c r="IJ178" s="91"/>
      <c r="IK178" s="91"/>
      <c r="IL178" s="91"/>
      <c r="IM178" s="91"/>
      <c r="IN178" s="91"/>
      <c r="IO178" s="91"/>
      <c r="IP178" s="91"/>
      <c r="IQ178" s="91"/>
      <c r="IR178" s="91"/>
      <c r="IS178" s="91"/>
      <c r="IT178" s="91"/>
      <c r="IU178" s="91"/>
      <c r="IV178" s="91"/>
    </row>
    <row r="179" spans="1:256" s="2" customFormat="1" x14ac:dyDescent="0.2">
      <c r="A179" s="75">
        <v>3</v>
      </c>
      <c r="B179" s="75">
        <v>2</v>
      </c>
      <c r="C179" s="75">
        <v>1</v>
      </c>
      <c r="D179" s="75">
        <v>1</v>
      </c>
      <c r="E179" s="75"/>
      <c r="F179" s="75"/>
      <c r="G179" s="70" t="s">
        <v>148</v>
      </c>
      <c r="H179" s="47">
        <f t="shared" si="7"/>
        <v>0</v>
      </c>
      <c r="I179" s="29">
        <f>+I180+I182+I185</f>
        <v>0</v>
      </c>
      <c r="J179" s="29">
        <f>+J180+J182+J185</f>
        <v>0</v>
      </c>
      <c r="K179" s="29">
        <f>+K180+K182+K185</f>
        <v>0</v>
      </c>
      <c r="L179" s="29">
        <f>+L180+L182+L185</f>
        <v>0</v>
      </c>
      <c r="M179" s="91"/>
      <c r="N179" s="91"/>
      <c r="O179" s="91"/>
      <c r="P179" s="91"/>
      <c r="Q179" s="91"/>
      <c r="R179" s="91"/>
      <c r="S179" s="91"/>
      <c r="T179" s="91"/>
      <c r="U179" s="91"/>
      <c r="V179" s="91"/>
      <c r="W179" s="91"/>
      <c r="X179" s="91"/>
      <c r="Y179" s="91"/>
      <c r="Z179" s="91"/>
      <c r="AA179" s="91"/>
      <c r="AB179" s="91"/>
      <c r="AC179" s="91"/>
      <c r="AD179" s="91"/>
      <c r="AE179" s="91"/>
      <c r="AF179" s="91"/>
      <c r="AG179" s="91"/>
      <c r="AH179" s="91"/>
      <c r="AI179" s="91"/>
      <c r="AJ179" s="91"/>
      <c r="AK179" s="91"/>
      <c r="AL179" s="91"/>
      <c r="AM179" s="91"/>
      <c r="AN179" s="91"/>
      <c r="AO179" s="91"/>
      <c r="AP179" s="91"/>
      <c r="AQ179" s="91"/>
      <c r="AR179" s="91"/>
      <c r="AS179" s="91"/>
      <c r="AT179" s="91"/>
      <c r="AU179" s="91"/>
      <c r="AV179" s="91"/>
      <c r="AW179" s="91"/>
      <c r="AX179" s="91"/>
      <c r="AY179" s="91"/>
      <c r="AZ179" s="91"/>
      <c r="BA179" s="91"/>
      <c r="BB179" s="91"/>
      <c r="BC179" s="91"/>
      <c r="BD179" s="91"/>
      <c r="BE179" s="91"/>
      <c r="BF179" s="91"/>
      <c r="BG179" s="91"/>
      <c r="BH179" s="91"/>
      <c r="BI179" s="91"/>
      <c r="BJ179" s="91"/>
      <c r="BK179" s="91"/>
      <c r="BL179" s="91"/>
      <c r="BM179" s="91"/>
      <c r="BN179" s="91"/>
      <c r="BO179" s="91"/>
      <c r="BP179" s="91"/>
      <c r="BQ179" s="91"/>
      <c r="BR179" s="91"/>
      <c r="BS179" s="91"/>
      <c r="BT179" s="91"/>
      <c r="BU179" s="91"/>
      <c r="BV179" s="91"/>
      <c r="BW179" s="91"/>
      <c r="BX179" s="91"/>
      <c r="BY179" s="91"/>
      <c r="BZ179" s="91"/>
      <c r="CA179" s="91"/>
      <c r="CB179" s="91"/>
      <c r="CC179" s="91"/>
      <c r="CD179" s="91"/>
      <c r="CE179" s="91"/>
      <c r="CF179" s="91"/>
      <c r="CG179" s="91"/>
      <c r="CH179" s="91"/>
      <c r="CI179" s="91"/>
      <c r="CJ179" s="91"/>
      <c r="CK179" s="91"/>
      <c r="CL179" s="91"/>
      <c r="CM179" s="91"/>
      <c r="CN179" s="91"/>
      <c r="CO179" s="91"/>
      <c r="CP179" s="91"/>
      <c r="CQ179" s="91"/>
      <c r="CR179" s="91"/>
      <c r="CS179" s="91"/>
      <c r="CT179" s="91"/>
      <c r="CU179" s="91"/>
      <c r="CV179" s="91"/>
      <c r="CW179" s="91"/>
      <c r="CX179" s="91"/>
      <c r="CY179" s="91"/>
      <c r="CZ179" s="91"/>
      <c r="DA179" s="91"/>
      <c r="DB179" s="91"/>
      <c r="DC179" s="91"/>
      <c r="DD179" s="91"/>
      <c r="DE179" s="91"/>
      <c r="DF179" s="91"/>
      <c r="DG179" s="91"/>
      <c r="DH179" s="91"/>
      <c r="DI179" s="91"/>
      <c r="DJ179" s="91"/>
      <c r="DK179" s="91"/>
      <c r="DL179" s="91"/>
      <c r="DM179" s="91"/>
      <c r="DN179" s="91"/>
      <c r="DO179" s="91"/>
      <c r="DP179" s="91"/>
      <c r="DQ179" s="91"/>
      <c r="DR179" s="91"/>
      <c r="DS179" s="91"/>
      <c r="DT179" s="91"/>
      <c r="DU179" s="91"/>
      <c r="DV179" s="91"/>
      <c r="DW179" s="91"/>
      <c r="DX179" s="91"/>
      <c r="DY179" s="91"/>
      <c r="DZ179" s="91"/>
      <c r="EA179" s="91"/>
      <c r="EB179" s="91"/>
      <c r="EC179" s="91"/>
      <c r="ED179" s="91"/>
      <c r="EE179" s="91"/>
      <c r="EF179" s="91"/>
      <c r="EG179" s="91"/>
      <c r="EH179" s="91"/>
      <c r="EI179" s="91"/>
      <c r="EJ179" s="91"/>
      <c r="EK179" s="91"/>
      <c r="EL179" s="91"/>
      <c r="EM179" s="91"/>
      <c r="EN179" s="91"/>
      <c r="EO179" s="91"/>
      <c r="EP179" s="91"/>
      <c r="EQ179" s="91"/>
      <c r="ER179" s="91"/>
      <c r="ES179" s="91"/>
      <c r="ET179" s="91"/>
      <c r="EU179" s="91"/>
      <c r="EV179" s="91"/>
      <c r="EW179" s="91"/>
      <c r="EX179" s="91"/>
      <c r="EY179" s="91"/>
      <c r="EZ179" s="91"/>
      <c r="FA179" s="91"/>
      <c r="FB179" s="91"/>
      <c r="FC179" s="91"/>
      <c r="FD179" s="91"/>
      <c r="FE179" s="91"/>
      <c r="FF179" s="91"/>
      <c r="FG179" s="91"/>
      <c r="FH179" s="91"/>
      <c r="FI179" s="91"/>
      <c r="FJ179" s="91"/>
      <c r="FK179" s="91"/>
      <c r="FL179" s="91"/>
      <c r="FM179" s="91"/>
      <c r="FN179" s="91"/>
      <c r="FO179" s="91"/>
      <c r="FP179" s="91"/>
      <c r="FQ179" s="91"/>
      <c r="FR179" s="91"/>
      <c r="FS179" s="91"/>
      <c r="FT179" s="91"/>
      <c r="FU179" s="91"/>
      <c r="FV179" s="91"/>
      <c r="FW179" s="91"/>
      <c r="FX179" s="91"/>
      <c r="FY179" s="91"/>
      <c r="FZ179" s="91"/>
      <c r="GA179" s="91"/>
      <c r="GB179" s="91"/>
      <c r="GC179" s="91"/>
      <c r="GD179" s="91"/>
      <c r="GE179" s="91"/>
      <c r="GF179" s="91"/>
      <c r="GG179" s="91"/>
      <c r="GH179" s="91"/>
      <c r="GI179" s="91"/>
      <c r="GJ179" s="91"/>
      <c r="GK179" s="91"/>
      <c r="GL179" s="91"/>
      <c r="GM179" s="91"/>
      <c r="GN179" s="91"/>
      <c r="GO179" s="91"/>
      <c r="GP179" s="91"/>
      <c r="GQ179" s="91"/>
      <c r="GR179" s="91"/>
      <c r="GS179" s="91"/>
      <c r="GT179" s="91"/>
      <c r="GU179" s="91"/>
      <c r="GV179" s="91"/>
      <c r="GW179" s="91"/>
      <c r="GX179" s="91"/>
      <c r="GY179" s="91"/>
      <c r="GZ179" s="91"/>
      <c r="HA179" s="91"/>
      <c r="HB179" s="91"/>
      <c r="HC179" s="91"/>
      <c r="HD179" s="91"/>
      <c r="HE179" s="91"/>
      <c r="HF179" s="91"/>
      <c r="HG179" s="91"/>
      <c r="HH179" s="91"/>
      <c r="HI179" s="91"/>
      <c r="HJ179" s="91"/>
      <c r="HK179" s="91"/>
      <c r="HL179" s="91"/>
      <c r="HM179" s="91"/>
      <c r="HN179" s="91"/>
      <c r="HO179" s="91"/>
      <c r="HP179" s="91"/>
      <c r="HQ179" s="91"/>
      <c r="HR179" s="91"/>
      <c r="HS179" s="91"/>
      <c r="HT179" s="91"/>
      <c r="HU179" s="91"/>
      <c r="HV179" s="91"/>
      <c r="HW179" s="91"/>
      <c r="HX179" s="91"/>
      <c r="HY179" s="91"/>
      <c r="HZ179" s="91"/>
      <c r="IA179" s="91"/>
      <c r="IB179" s="91"/>
      <c r="IC179" s="91"/>
      <c r="ID179" s="91"/>
      <c r="IE179" s="91"/>
      <c r="IF179" s="91"/>
      <c r="IG179" s="91"/>
      <c r="IH179" s="91"/>
      <c r="II179" s="91"/>
      <c r="IJ179" s="91"/>
      <c r="IK179" s="91"/>
      <c r="IL179" s="91"/>
      <c r="IM179" s="91"/>
      <c r="IN179" s="91"/>
      <c r="IO179" s="91"/>
      <c r="IP179" s="91"/>
      <c r="IQ179" s="91"/>
      <c r="IR179" s="91"/>
      <c r="IS179" s="91"/>
      <c r="IT179" s="91"/>
      <c r="IU179" s="91"/>
      <c r="IV179" s="91"/>
    </row>
    <row r="180" spans="1:256" s="2" customFormat="1" x14ac:dyDescent="0.2">
      <c r="A180" s="75">
        <v>3</v>
      </c>
      <c r="B180" s="75">
        <v>2</v>
      </c>
      <c r="C180" s="75">
        <v>1</v>
      </c>
      <c r="D180" s="75">
        <v>1</v>
      </c>
      <c r="E180" s="75">
        <v>1</v>
      </c>
      <c r="F180" s="75"/>
      <c r="G180" s="70" t="s">
        <v>45</v>
      </c>
      <c r="H180" s="47">
        <f t="shared" si="7"/>
        <v>0</v>
      </c>
      <c r="I180" s="29">
        <f>+I181</f>
        <v>0</v>
      </c>
      <c r="J180" s="29">
        <f>+J181</f>
        <v>0</v>
      </c>
      <c r="K180" s="29">
        <f>+K181</f>
        <v>0</v>
      </c>
      <c r="L180" s="29">
        <f>+L181</f>
        <v>0</v>
      </c>
      <c r="M180" s="91"/>
      <c r="N180" s="91"/>
      <c r="O180" s="91"/>
      <c r="P180" s="91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91"/>
      <c r="AD180" s="91"/>
      <c r="AE180" s="91"/>
      <c r="AF180" s="91"/>
      <c r="AG180" s="91"/>
      <c r="AH180" s="91"/>
      <c r="AI180" s="91"/>
      <c r="AJ180" s="91"/>
      <c r="AK180" s="91"/>
      <c r="AL180" s="91"/>
      <c r="AM180" s="91"/>
      <c r="AN180" s="91"/>
      <c r="AO180" s="91"/>
      <c r="AP180" s="91"/>
      <c r="AQ180" s="91"/>
      <c r="AR180" s="91"/>
      <c r="AS180" s="91"/>
      <c r="AT180" s="91"/>
      <c r="AU180" s="91"/>
      <c r="AV180" s="91"/>
      <c r="AW180" s="91"/>
      <c r="AX180" s="91"/>
      <c r="AY180" s="91"/>
      <c r="AZ180" s="91"/>
      <c r="BA180" s="91"/>
      <c r="BB180" s="91"/>
      <c r="BC180" s="91"/>
      <c r="BD180" s="91"/>
      <c r="BE180" s="91"/>
      <c r="BF180" s="91"/>
      <c r="BG180" s="91"/>
      <c r="BH180" s="91"/>
      <c r="BI180" s="91"/>
      <c r="BJ180" s="91"/>
      <c r="BK180" s="91"/>
      <c r="BL180" s="91"/>
      <c r="BM180" s="91"/>
      <c r="BN180" s="91"/>
      <c r="BO180" s="91"/>
      <c r="BP180" s="91"/>
      <c r="BQ180" s="91"/>
      <c r="BR180" s="91"/>
      <c r="BS180" s="91"/>
      <c r="BT180" s="91"/>
      <c r="BU180" s="91"/>
      <c r="BV180" s="91"/>
      <c r="BW180" s="91"/>
      <c r="BX180" s="91"/>
      <c r="BY180" s="91"/>
      <c r="BZ180" s="91"/>
      <c r="CA180" s="91"/>
      <c r="CB180" s="91"/>
      <c r="CC180" s="91"/>
      <c r="CD180" s="91"/>
      <c r="CE180" s="91"/>
      <c r="CF180" s="91"/>
      <c r="CG180" s="91"/>
      <c r="CH180" s="91"/>
      <c r="CI180" s="91"/>
      <c r="CJ180" s="91"/>
      <c r="CK180" s="91"/>
      <c r="CL180" s="91"/>
      <c r="CM180" s="91"/>
      <c r="CN180" s="91"/>
      <c r="CO180" s="91"/>
      <c r="CP180" s="91"/>
      <c r="CQ180" s="91"/>
      <c r="CR180" s="91"/>
      <c r="CS180" s="91"/>
      <c r="CT180" s="91"/>
      <c r="CU180" s="91"/>
      <c r="CV180" s="91"/>
      <c r="CW180" s="91"/>
      <c r="CX180" s="91"/>
      <c r="CY180" s="91"/>
      <c r="CZ180" s="91"/>
      <c r="DA180" s="91"/>
      <c r="DB180" s="91"/>
      <c r="DC180" s="91"/>
      <c r="DD180" s="91"/>
      <c r="DE180" s="91"/>
      <c r="DF180" s="91"/>
      <c r="DG180" s="91"/>
      <c r="DH180" s="91"/>
      <c r="DI180" s="91"/>
      <c r="DJ180" s="91"/>
      <c r="DK180" s="91"/>
      <c r="DL180" s="91"/>
      <c r="DM180" s="91"/>
      <c r="DN180" s="91"/>
      <c r="DO180" s="91"/>
      <c r="DP180" s="91"/>
      <c r="DQ180" s="91"/>
      <c r="DR180" s="91"/>
      <c r="DS180" s="91"/>
      <c r="DT180" s="91"/>
      <c r="DU180" s="91"/>
      <c r="DV180" s="91"/>
      <c r="DW180" s="91"/>
      <c r="DX180" s="91"/>
      <c r="DY180" s="91"/>
      <c r="DZ180" s="91"/>
      <c r="EA180" s="91"/>
      <c r="EB180" s="91"/>
      <c r="EC180" s="91"/>
      <c r="ED180" s="91"/>
      <c r="EE180" s="91"/>
      <c r="EF180" s="91"/>
      <c r="EG180" s="91"/>
      <c r="EH180" s="91"/>
      <c r="EI180" s="91"/>
      <c r="EJ180" s="91"/>
      <c r="EK180" s="91"/>
      <c r="EL180" s="91"/>
      <c r="EM180" s="91"/>
      <c r="EN180" s="91"/>
      <c r="EO180" s="91"/>
      <c r="EP180" s="91"/>
      <c r="EQ180" s="91"/>
      <c r="ER180" s="91"/>
      <c r="ES180" s="91"/>
      <c r="ET180" s="91"/>
      <c r="EU180" s="91"/>
      <c r="EV180" s="91"/>
      <c r="EW180" s="91"/>
      <c r="EX180" s="91"/>
      <c r="EY180" s="91"/>
      <c r="EZ180" s="91"/>
      <c r="FA180" s="91"/>
      <c r="FB180" s="91"/>
      <c r="FC180" s="91"/>
      <c r="FD180" s="91"/>
      <c r="FE180" s="91"/>
      <c r="FF180" s="91"/>
      <c r="FG180" s="91"/>
      <c r="FH180" s="91"/>
      <c r="FI180" s="91"/>
      <c r="FJ180" s="91"/>
      <c r="FK180" s="91"/>
      <c r="FL180" s="91"/>
      <c r="FM180" s="91"/>
      <c r="FN180" s="91"/>
      <c r="FO180" s="91"/>
      <c r="FP180" s="91"/>
      <c r="FQ180" s="91"/>
      <c r="FR180" s="91"/>
      <c r="FS180" s="91"/>
      <c r="FT180" s="91"/>
      <c r="FU180" s="91"/>
      <c r="FV180" s="91"/>
      <c r="FW180" s="91"/>
      <c r="FX180" s="91"/>
      <c r="FY180" s="91"/>
      <c r="FZ180" s="91"/>
      <c r="GA180" s="91"/>
      <c r="GB180" s="91"/>
      <c r="GC180" s="91"/>
      <c r="GD180" s="91"/>
      <c r="GE180" s="91"/>
      <c r="GF180" s="91"/>
      <c r="GG180" s="91"/>
      <c r="GH180" s="91"/>
      <c r="GI180" s="91"/>
      <c r="GJ180" s="91"/>
      <c r="GK180" s="91"/>
      <c r="GL180" s="91"/>
      <c r="GM180" s="91"/>
      <c r="GN180" s="91"/>
      <c r="GO180" s="91"/>
      <c r="GP180" s="91"/>
      <c r="GQ180" s="91"/>
      <c r="GR180" s="91"/>
      <c r="GS180" s="91"/>
      <c r="GT180" s="91"/>
      <c r="GU180" s="91"/>
      <c r="GV180" s="91"/>
      <c r="GW180" s="91"/>
      <c r="GX180" s="91"/>
      <c r="GY180" s="91"/>
      <c r="GZ180" s="91"/>
      <c r="HA180" s="91"/>
      <c r="HB180" s="91"/>
      <c r="HC180" s="91"/>
      <c r="HD180" s="91"/>
      <c r="HE180" s="91"/>
      <c r="HF180" s="91"/>
      <c r="HG180" s="91"/>
      <c r="HH180" s="91"/>
      <c r="HI180" s="91"/>
      <c r="HJ180" s="91"/>
      <c r="HK180" s="91"/>
      <c r="HL180" s="91"/>
      <c r="HM180" s="91"/>
      <c r="HN180" s="91"/>
      <c r="HO180" s="91"/>
      <c r="HP180" s="91"/>
      <c r="HQ180" s="91"/>
      <c r="HR180" s="91"/>
      <c r="HS180" s="91"/>
      <c r="HT180" s="91"/>
      <c r="HU180" s="91"/>
      <c r="HV180" s="91"/>
      <c r="HW180" s="91"/>
      <c r="HX180" s="91"/>
      <c r="HY180" s="91"/>
      <c r="HZ180" s="91"/>
      <c r="IA180" s="91"/>
      <c r="IB180" s="91"/>
      <c r="IC180" s="91"/>
      <c r="ID180" s="91"/>
      <c r="IE180" s="91"/>
      <c r="IF180" s="91"/>
      <c r="IG180" s="91"/>
      <c r="IH180" s="91"/>
      <c r="II180" s="91"/>
      <c r="IJ180" s="91"/>
      <c r="IK180" s="91"/>
      <c r="IL180" s="91"/>
      <c r="IM180" s="91"/>
      <c r="IN180" s="91"/>
      <c r="IO180" s="91"/>
      <c r="IP180" s="91"/>
      <c r="IQ180" s="91"/>
      <c r="IR180" s="91"/>
      <c r="IS180" s="91"/>
      <c r="IT180" s="91"/>
      <c r="IU180" s="91"/>
      <c r="IV180" s="91"/>
    </row>
    <row r="181" spans="1:256" s="2" customFormat="1" x14ac:dyDescent="0.2">
      <c r="A181" s="75">
        <v>3</v>
      </c>
      <c r="B181" s="75">
        <v>2</v>
      </c>
      <c r="C181" s="75">
        <v>1</v>
      </c>
      <c r="D181" s="75">
        <v>1</v>
      </c>
      <c r="E181" s="75">
        <v>1</v>
      </c>
      <c r="F181" s="75">
        <v>1</v>
      </c>
      <c r="G181" s="70" t="s">
        <v>45</v>
      </c>
      <c r="H181" s="47">
        <f t="shared" si="7"/>
        <v>0</v>
      </c>
      <c r="I181" s="24"/>
      <c r="J181" s="24"/>
      <c r="K181" s="24"/>
      <c r="L181" s="24"/>
      <c r="M181" s="91"/>
      <c r="N181" s="91"/>
      <c r="O181" s="91"/>
      <c r="P181" s="91"/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  <c r="AC181" s="91"/>
      <c r="AD181" s="91"/>
      <c r="AE181" s="91"/>
      <c r="AF181" s="91"/>
      <c r="AG181" s="91"/>
      <c r="AH181" s="91"/>
      <c r="AI181" s="91"/>
      <c r="AJ181" s="91"/>
      <c r="AK181" s="91"/>
      <c r="AL181" s="91"/>
      <c r="AM181" s="91"/>
      <c r="AN181" s="91"/>
      <c r="AO181" s="91"/>
      <c r="AP181" s="91"/>
      <c r="AQ181" s="91"/>
      <c r="AR181" s="91"/>
      <c r="AS181" s="91"/>
      <c r="AT181" s="91"/>
      <c r="AU181" s="91"/>
      <c r="AV181" s="91"/>
      <c r="AW181" s="91"/>
      <c r="AX181" s="91"/>
      <c r="AY181" s="91"/>
      <c r="AZ181" s="91"/>
      <c r="BA181" s="91"/>
      <c r="BB181" s="91"/>
      <c r="BC181" s="91"/>
      <c r="BD181" s="91"/>
      <c r="BE181" s="91"/>
      <c r="BF181" s="91"/>
      <c r="BG181" s="91"/>
      <c r="BH181" s="91"/>
      <c r="BI181" s="91"/>
      <c r="BJ181" s="91"/>
      <c r="BK181" s="91"/>
      <c r="BL181" s="91"/>
      <c r="BM181" s="91"/>
      <c r="BN181" s="91"/>
      <c r="BO181" s="91"/>
      <c r="BP181" s="91"/>
      <c r="BQ181" s="91"/>
      <c r="BR181" s="91"/>
      <c r="BS181" s="91"/>
      <c r="BT181" s="91"/>
      <c r="BU181" s="91"/>
      <c r="BV181" s="91"/>
      <c r="BW181" s="91"/>
      <c r="BX181" s="91"/>
      <c r="BY181" s="91"/>
      <c r="BZ181" s="91"/>
      <c r="CA181" s="91"/>
      <c r="CB181" s="91"/>
      <c r="CC181" s="91"/>
      <c r="CD181" s="91"/>
      <c r="CE181" s="91"/>
      <c r="CF181" s="91"/>
      <c r="CG181" s="91"/>
      <c r="CH181" s="91"/>
      <c r="CI181" s="91"/>
      <c r="CJ181" s="91"/>
      <c r="CK181" s="91"/>
      <c r="CL181" s="91"/>
      <c r="CM181" s="91"/>
      <c r="CN181" s="91"/>
      <c r="CO181" s="91"/>
      <c r="CP181" s="91"/>
      <c r="CQ181" s="91"/>
      <c r="CR181" s="91"/>
      <c r="CS181" s="91"/>
      <c r="CT181" s="91"/>
      <c r="CU181" s="91"/>
      <c r="CV181" s="91"/>
      <c r="CW181" s="91"/>
      <c r="CX181" s="91"/>
      <c r="CY181" s="91"/>
      <c r="CZ181" s="91"/>
      <c r="DA181" s="91"/>
      <c r="DB181" s="91"/>
      <c r="DC181" s="91"/>
      <c r="DD181" s="91"/>
      <c r="DE181" s="91"/>
      <c r="DF181" s="91"/>
      <c r="DG181" s="91"/>
      <c r="DH181" s="91"/>
      <c r="DI181" s="91"/>
      <c r="DJ181" s="91"/>
      <c r="DK181" s="91"/>
      <c r="DL181" s="91"/>
      <c r="DM181" s="91"/>
      <c r="DN181" s="91"/>
      <c r="DO181" s="91"/>
      <c r="DP181" s="91"/>
      <c r="DQ181" s="91"/>
      <c r="DR181" s="91"/>
      <c r="DS181" s="91"/>
      <c r="DT181" s="91"/>
      <c r="DU181" s="91"/>
      <c r="DV181" s="91"/>
      <c r="DW181" s="91"/>
      <c r="DX181" s="91"/>
      <c r="DY181" s="91"/>
      <c r="DZ181" s="91"/>
      <c r="EA181" s="91"/>
      <c r="EB181" s="91"/>
      <c r="EC181" s="91"/>
      <c r="ED181" s="91"/>
      <c r="EE181" s="91"/>
      <c r="EF181" s="91"/>
      <c r="EG181" s="91"/>
      <c r="EH181" s="91"/>
      <c r="EI181" s="91"/>
      <c r="EJ181" s="91"/>
      <c r="EK181" s="91"/>
      <c r="EL181" s="91"/>
      <c r="EM181" s="91"/>
      <c r="EN181" s="91"/>
      <c r="EO181" s="91"/>
      <c r="EP181" s="91"/>
      <c r="EQ181" s="91"/>
      <c r="ER181" s="91"/>
      <c r="ES181" s="91"/>
      <c r="ET181" s="91"/>
      <c r="EU181" s="91"/>
      <c r="EV181" s="91"/>
      <c r="EW181" s="91"/>
      <c r="EX181" s="91"/>
      <c r="EY181" s="91"/>
      <c r="EZ181" s="91"/>
      <c r="FA181" s="91"/>
      <c r="FB181" s="91"/>
      <c r="FC181" s="91"/>
      <c r="FD181" s="91"/>
      <c r="FE181" s="91"/>
      <c r="FF181" s="91"/>
      <c r="FG181" s="91"/>
      <c r="FH181" s="91"/>
      <c r="FI181" s="91"/>
      <c r="FJ181" s="91"/>
      <c r="FK181" s="91"/>
      <c r="FL181" s="91"/>
      <c r="FM181" s="91"/>
      <c r="FN181" s="91"/>
      <c r="FO181" s="91"/>
      <c r="FP181" s="91"/>
      <c r="FQ181" s="91"/>
      <c r="FR181" s="91"/>
      <c r="FS181" s="91"/>
      <c r="FT181" s="91"/>
      <c r="FU181" s="91"/>
      <c r="FV181" s="91"/>
      <c r="FW181" s="91"/>
      <c r="FX181" s="91"/>
      <c r="FY181" s="91"/>
      <c r="FZ181" s="91"/>
      <c r="GA181" s="91"/>
      <c r="GB181" s="91"/>
      <c r="GC181" s="91"/>
      <c r="GD181" s="91"/>
      <c r="GE181" s="91"/>
      <c r="GF181" s="91"/>
      <c r="GG181" s="91"/>
      <c r="GH181" s="91"/>
      <c r="GI181" s="91"/>
      <c r="GJ181" s="91"/>
      <c r="GK181" s="91"/>
      <c r="GL181" s="91"/>
      <c r="GM181" s="91"/>
      <c r="GN181" s="91"/>
      <c r="GO181" s="91"/>
      <c r="GP181" s="91"/>
      <c r="GQ181" s="91"/>
      <c r="GR181" s="91"/>
      <c r="GS181" s="91"/>
      <c r="GT181" s="91"/>
      <c r="GU181" s="91"/>
      <c r="GV181" s="91"/>
      <c r="GW181" s="91"/>
      <c r="GX181" s="91"/>
      <c r="GY181" s="91"/>
      <c r="GZ181" s="91"/>
      <c r="HA181" s="91"/>
      <c r="HB181" s="91"/>
      <c r="HC181" s="91"/>
      <c r="HD181" s="91"/>
      <c r="HE181" s="91"/>
      <c r="HF181" s="91"/>
      <c r="HG181" s="91"/>
      <c r="HH181" s="91"/>
      <c r="HI181" s="91"/>
      <c r="HJ181" s="91"/>
      <c r="HK181" s="91"/>
      <c r="HL181" s="91"/>
      <c r="HM181" s="91"/>
      <c r="HN181" s="91"/>
      <c r="HO181" s="91"/>
      <c r="HP181" s="91"/>
      <c r="HQ181" s="91"/>
      <c r="HR181" s="91"/>
      <c r="HS181" s="91"/>
      <c r="HT181" s="91"/>
      <c r="HU181" s="91"/>
      <c r="HV181" s="91"/>
      <c r="HW181" s="91"/>
      <c r="HX181" s="91"/>
      <c r="HY181" s="91"/>
      <c r="HZ181" s="91"/>
      <c r="IA181" s="91"/>
      <c r="IB181" s="91"/>
      <c r="IC181" s="91"/>
      <c r="ID181" s="91"/>
      <c r="IE181" s="91"/>
      <c r="IF181" s="91"/>
      <c r="IG181" s="91"/>
      <c r="IH181" s="91"/>
      <c r="II181" s="91"/>
      <c r="IJ181" s="91"/>
      <c r="IK181" s="91"/>
      <c r="IL181" s="91"/>
      <c r="IM181" s="91"/>
      <c r="IN181" s="91"/>
      <c r="IO181" s="91"/>
      <c r="IP181" s="91"/>
      <c r="IQ181" s="91"/>
      <c r="IR181" s="91"/>
      <c r="IS181" s="91"/>
      <c r="IT181" s="91"/>
      <c r="IU181" s="91"/>
      <c r="IV181" s="91"/>
    </row>
    <row r="182" spans="1:256" s="2" customFormat="1" x14ac:dyDescent="0.2">
      <c r="A182" s="75">
        <v>3</v>
      </c>
      <c r="B182" s="75">
        <v>2</v>
      </c>
      <c r="C182" s="75">
        <v>1</v>
      </c>
      <c r="D182" s="75">
        <v>1</v>
      </c>
      <c r="E182" s="75">
        <v>2</v>
      </c>
      <c r="F182" s="75"/>
      <c r="G182" s="70" t="s">
        <v>149</v>
      </c>
      <c r="H182" s="47">
        <f t="shared" si="7"/>
        <v>0</v>
      </c>
      <c r="I182" s="47">
        <f>SUM(I183:I184)</f>
        <v>0</v>
      </c>
      <c r="J182" s="47">
        <f>SUM(J183:J184)</f>
        <v>0</v>
      </c>
      <c r="K182" s="47">
        <f>SUM(K183:K184)</f>
        <v>0</v>
      </c>
      <c r="L182" s="47">
        <f>SUM(L183:L184)</f>
        <v>0</v>
      </c>
      <c r="M182" s="91"/>
      <c r="N182" s="91"/>
      <c r="O182" s="91"/>
      <c r="P182" s="91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91"/>
      <c r="AD182" s="91"/>
      <c r="AE182" s="91"/>
      <c r="AF182" s="91"/>
      <c r="AG182" s="91"/>
      <c r="AH182" s="91"/>
      <c r="AI182" s="91"/>
      <c r="AJ182" s="91"/>
      <c r="AK182" s="91"/>
      <c r="AL182" s="91"/>
      <c r="AM182" s="91"/>
      <c r="AN182" s="91"/>
      <c r="AO182" s="91"/>
      <c r="AP182" s="91"/>
      <c r="AQ182" s="91"/>
      <c r="AR182" s="91"/>
      <c r="AS182" s="91"/>
      <c r="AT182" s="91"/>
      <c r="AU182" s="91"/>
      <c r="AV182" s="91"/>
      <c r="AW182" s="91"/>
      <c r="AX182" s="91"/>
      <c r="AY182" s="91"/>
      <c r="AZ182" s="91"/>
      <c r="BA182" s="91"/>
      <c r="BB182" s="91"/>
      <c r="BC182" s="91"/>
      <c r="BD182" s="91"/>
      <c r="BE182" s="91"/>
      <c r="BF182" s="91"/>
      <c r="BG182" s="91"/>
      <c r="BH182" s="91"/>
      <c r="BI182" s="91"/>
      <c r="BJ182" s="91"/>
      <c r="BK182" s="91"/>
      <c r="BL182" s="91"/>
      <c r="BM182" s="91"/>
      <c r="BN182" s="91"/>
      <c r="BO182" s="91"/>
      <c r="BP182" s="91"/>
      <c r="BQ182" s="91"/>
      <c r="BR182" s="91"/>
      <c r="BS182" s="91"/>
      <c r="BT182" s="91"/>
      <c r="BU182" s="91"/>
      <c r="BV182" s="91"/>
      <c r="BW182" s="91"/>
      <c r="BX182" s="91"/>
      <c r="BY182" s="91"/>
      <c r="BZ182" s="91"/>
      <c r="CA182" s="91"/>
      <c r="CB182" s="91"/>
      <c r="CC182" s="91"/>
      <c r="CD182" s="91"/>
      <c r="CE182" s="91"/>
      <c r="CF182" s="91"/>
      <c r="CG182" s="91"/>
      <c r="CH182" s="91"/>
      <c r="CI182" s="91"/>
      <c r="CJ182" s="91"/>
      <c r="CK182" s="91"/>
      <c r="CL182" s="91"/>
      <c r="CM182" s="91"/>
      <c r="CN182" s="91"/>
      <c r="CO182" s="91"/>
      <c r="CP182" s="91"/>
      <c r="CQ182" s="91"/>
      <c r="CR182" s="91"/>
      <c r="CS182" s="91"/>
      <c r="CT182" s="91"/>
      <c r="CU182" s="91"/>
      <c r="CV182" s="91"/>
      <c r="CW182" s="91"/>
      <c r="CX182" s="91"/>
      <c r="CY182" s="91"/>
      <c r="CZ182" s="91"/>
      <c r="DA182" s="91"/>
      <c r="DB182" s="91"/>
      <c r="DC182" s="91"/>
      <c r="DD182" s="91"/>
      <c r="DE182" s="91"/>
      <c r="DF182" s="91"/>
      <c r="DG182" s="91"/>
      <c r="DH182" s="91"/>
      <c r="DI182" s="91"/>
      <c r="DJ182" s="91"/>
      <c r="DK182" s="91"/>
      <c r="DL182" s="91"/>
      <c r="DM182" s="91"/>
      <c r="DN182" s="91"/>
      <c r="DO182" s="91"/>
      <c r="DP182" s="91"/>
      <c r="DQ182" s="91"/>
      <c r="DR182" s="91"/>
      <c r="DS182" s="91"/>
      <c r="DT182" s="91"/>
      <c r="DU182" s="91"/>
      <c r="DV182" s="91"/>
      <c r="DW182" s="91"/>
      <c r="DX182" s="91"/>
      <c r="DY182" s="91"/>
      <c r="DZ182" s="91"/>
      <c r="EA182" s="91"/>
      <c r="EB182" s="91"/>
      <c r="EC182" s="91"/>
      <c r="ED182" s="91"/>
      <c r="EE182" s="91"/>
      <c r="EF182" s="91"/>
      <c r="EG182" s="91"/>
      <c r="EH182" s="91"/>
      <c r="EI182" s="91"/>
      <c r="EJ182" s="91"/>
      <c r="EK182" s="91"/>
      <c r="EL182" s="91"/>
      <c r="EM182" s="91"/>
      <c r="EN182" s="91"/>
      <c r="EO182" s="91"/>
      <c r="EP182" s="91"/>
      <c r="EQ182" s="91"/>
      <c r="ER182" s="91"/>
      <c r="ES182" s="91"/>
      <c r="ET182" s="91"/>
      <c r="EU182" s="91"/>
      <c r="EV182" s="91"/>
      <c r="EW182" s="91"/>
      <c r="EX182" s="91"/>
      <c r="EY182" s="91"/>
      <c r="EZ182" s="91"/>
      <c r="FA182" s="91"/>
      <c r="FB182" s="91"/>
      <c r="FC182" s="91"/>
      <c r="FD182" s="91"/>
      <c r="FE182" s="91"/>
      <c r="FF182" s="91"/>
      <c r="FG182" s="91"/>
      <c r="FH182" s="91"/>
      <c r="FI182" s="91"/>
      <c r="FJ182" s="91"/>
      <c r="FK182" s="91"/>
      <c r="FL182" s="91"/>
      <c r="FM182" s="91"/>
      <c r="FN182" s="91"/>
      <c r="FO182" s="91"/>
      <c r="FP182" s="91"/>
      <c r="FQ182" s="91"/>
      <c r="FR182" s="91"/>
      <c r="FS182" s="91"/>
      <c r="FT182" s="91"/>
      <c r="FU182" s="91"/>
      <c r="FV182" s="91"/>
      <c r="FW182" s="91"/>
      <c r="FX182" s="91"/>
      <c r="FY182" s="91"/>
      <c r="FZ182" s="91"/>
      <c r="GA182" s="91"/>
      <c r="GB182" s="91"/>
      <c r="GC182" s="91"/>
      <c r="GD182" s="91"/>
      <c r="GE182" s="91"/>
      <c r="GF182" s="91"/>
      <c r="GG182" s="91"/>
      <c r="GH182" s="91"/>
      <c r="GI182" s="91"/>
      <c r="GJ182" s="91"/>
      <c r="GK182" s="91"/>
      <c r="GL182" s="91"/>
      <c r="GM182" s="91"/>
      <c r="GN182" s="91"/>
      <c r="GO182" s="91"/>
      <c r="GP182" s="91"/>
      <c r="GQ182" s="91"/>
      <c r="GR182" s="91"/>
      <c r="GS182" s="91"/>
      <c r="GT182" s="91"/>
      <c r="GU182" s="91"/>
      <c r="GV182" s="91"/>
      <c r="GW182" s="91"/>
      <c r="GX182" s="91"/>
      <c r="GY182" s="91"/>
      <c r="GZ182" s="91"/>
      <c r="HA182" s="91"/>
      <c r="HB182" s="91"/>
      <c r="HC182" s="91"/>
      <c r="HD182" s="91"/>
      <c r="HE182" s="91"/>
      <c r="HF182" s="91"/>
      <c r="HG182" s="91"/>
      <c r="HH182" s="91"/>
      <c r="HI182" s="91"/>
      <c r="HJ182" s="91"/>
      <c r="HK182" s="91"/>
      <c r="HL182" s="91"/>
      <c r="HM182" s="91"/>
      <c r="HN182" s="91"/>
      <c r="HO182" s="91"/>
      <c r="HP182" s="91"/>
      <c r="HQ182" s="91"/>
      <c r="HR182" s="91"/>
      <c r="HS182" s="91"/>
      <c r="HT182" s="91"/>
      <c r="HU182" s="91"/>
      <c r="HV182" s="91"/>
      <c r="HW182" s="91"/>
      <c r="HX182" s="91"/>
      <c r="HY182" s="91"/>
      <c r="HZ182" s="91"/>
      <c r="IA182" s="91"/>
      <c r="IB182" s="91"/>
      <c r="IC182" s="91"/>
      <c r="ID182" s="91"/>
      <c r="IE182" s="91"/>
      <c r="IF182" s="91"/>
      <c r="IG182" s="91"/>
      <c r="IH182" s="91"/>
      <c r="II182" s="91"/>
      <c r="IJ182" s="91"/>
      <c r="IK182" s="91"/>
      <c r="IL182" s="91"/>
      <c r="IM182" s="91"/>
      <c r="IN182" s="91"/>
      <c r="IO182" s="91"/>
      <c r="IP182" s="91"/>
      <c r="IQ182" s="91"/>
      <c r="IR182" s="91"/>
      <c r="IS182" s="91"/>
      <c r="IT182" s="91"/>
      <c r="IU182" s="91"/>
      <c r="IV182" s="91"/>
    </row>
    <row r="183" spans="1:256" x14ac:dyDescent="0.2">
      <c r="A183" s="75">
        <v>3</v>
      </c>
      <c r="B183" s="76">
        <v>2</v>
      </c>
      <c r="C183" s="76">
        <v>1</v>
      </c>
      <c r="D183" s="76">
        <v>1</v>
      </c>
      <c r="E183" s="76">
        <v>2</v>
      </c>
      <c r="F183" s="76">
        <v>1</v>
      </c>
      <c r="G183" s="70" t="s">
        <v>150</v>
      </c>
      <c r="H183" s="47">
        <f t="shared" si="7"/>
        <v>0</v>
      </c>
      <c r="I183" s="28"/>
      <c r="J183" s="28"/>
      <c r="K183" s="28"/>
      <c r="L183" s="28"/>
    </row>
    <row r="184" spans="1:256" x14ac:dyDescent="0.2">
      <c r="A184" s="75">
        <v>3</v>
      </c>
      <c r="B184" s="76">
        <v>2</v>
      </c>
      <c r="C184" s="76">
        <v>1</v>
      </c>
      <c r="D184" s="76">
        <v>1</v>
      </c>
      <c r="E184" s="76">
        <v>2</v>
      </c>
      <c r="F184" s="76">
        <v>2</v>
      </c>
      <c r="G184" s="70" t="s">
        <v>151</v>
      </c>
      <c r="H184" s="47">
        <f t="shared" si="7"/>
        <v>0</v>
      </c>
      <c r="I184" s="28"/>
      <c r="J184" s="28"/>
      <c r="K184" s="28"/>
      <c r="L184" s="28"/>
    </row>
    <row r="185" spans="1:256" x14ac:dyDescent="0.2">
      <c r="A185" s="75">
        <v>3</v>
      </c>
      <c r="B185" s="76">
        <v>2</v>
      </c>
      <c r="C185" s="76">
        <v>1</v>
      </c>
      <c r="D185" s="76">
        <v>1</v>
      </c>
      <c r="E185" s="76">
        <v>3</v>
      </c>
      <c r="F185" s="76"/>
      <c r="G185" s="70" t="s">
        <v>152</v>
      </c>
      <c r="H185" s="47">
        <f t="shared" si="7"/>
        <v>0</v>
      </c>
      <c r="I185" s="47">
        <f>SUM(I186:I187)</f>
        <v>0</v>
      </c>
      <c r="J185" s="47">
        <f>SUM(J186:J187)</f>
        <v>0</v>
      </c>
      <c r="K185" s="47">
        <f>SUM(K186:K187)</f>
        <v>0</v>
      </c>
      <c r="L185" s="47">
        <f>SUM(L186:L187)</f>
        <v>0</v>
      </c>
    </row>
    <row r="186" spans="1:256" x14ac:dyDescent="0.2">
      <c r="A186" s="75">
        <v>3</v>
      </c>
      <c r="B186" s="76">
        <v>2</v>
      </c>
      <c r="C186" s="76">
        <v>1</v>
      </c>
      <c r="D186" s="76">
        <v>1</v>
      </c>
      <c r="E186" s="76">
        <v>3</v>
      </c>
      <c r="F186" s="76">
        <v>1</v>
      </c>
      <c r="G186" s="70" t="s">
        <v>153</v>
      </c>
      <c r="H186" s="47">
        <f t="shared" si="7"/>
        <v>0</v>
      </c>
      <c r="I186" s="28"/>
      <c r="J186" s="28"/>
      <c r="K186" s="28"/>
      <c r="L186" s="28"/>
    </row>
    <row r="187" spans="1:256" x14ac:dyDescent="0.2">
      <c r="A187" s="75">
        <v>3</v>
      </c>
      <c r="B187" s="76">
        <v>2</v>
      </c>
      <c r="C187" s="76">
        <v>1</v>
      </c>
      <c r="D187" s="76">
        <v>1</v>
      </c>
      <c r="E187" s="76">
        <v>3</v>
      </c>
      <c r="F187" s="76">
        <v>2</v>
      </c>
      <c r="G187" s="70" t="s">
        <v>205</v>
      </c>
      <c r="H187" s="47">
        <f t="shared" si="7"/>
        <v>0</v>
      </c>
      <c r="I187" s="28"/>
      <c r="J187" s="28"/>
      <c r="K187" s="28"/>
      <c r="L187" s="28"/>
    </row>
    <row r="188" spans="1:256" x14ac:dyDescent="0.2">
      <c r="A188" s="75">
        <v>3</v>
      </c>
      <c r="B188" s="76">
        <v>2</v>
      </c>
      <c r="C188" s="76">
        <v>1</v>
      </c>
      <c r="D188" s="76">
        <v>2</v>
      </c>
      <c r="E188" s="76"/>
      <c r="F188" s="76"/>
      <c r="G188" s="70" t="s">
        <v>154</v>
      </c>
      <c r="H188" s="47">
        <f t="shared" si="7"/>
        <v>0</v>
      </c>
      <c r="I188" s="29">
        <f>SUM(I189:I190)</f>
        <v>0</v>
      </c>
      <c r="J188" s="29">
        <f>SUM(J189:J190)</f>
        <v>0</v>
      </c>
      <c r="K188" s="29">
        <f>SUM(K189:K190)</f>
        <v>0</v>
      </c>
      <c r="L188" s="29">
        <f>SUM(L189:L190)</f>
        <v>0</v>
      </c>
    </row>
    <row r="189" spans="1:256" x14ac:dyDescent="0.2">
      <c r="A189" s="75">
        <v>3</v>
      </c>
      <c r="B189" s="76">
        <v>2</v>
      </c>
      <c r="C189" s="76">
        <v>1</v>
      </c>
      <c r="D189" s="76">
        <v>2</v>
      </c>
      <c r="E189" s="76">
        <v>1</v>
      </c>
      <c r="F189" s="76">
        <v>1</v>
      </c>
      <c r="G189" s="70" t="s">
        <v>206</v>
      </c>
      <c r="H189" s="47">
        <f t="shared" si="7"/>
        <v>0</v>
      </c>
      <c r="I189" s="24"/>
      <c r="J189" s="24"/>
      <c r="K189" s="24"/>
      <c r="L189" s="24"/>
    </row>
    <row r="190" spans="1:256" x14ac:dyDescent="0.2">
      <c r="A190" s="75">
        <v>3</v>
      </c>
      <c r="B190" s="76">
        <v>2</v>
      </c>
      <c r="C190" s="76">
        <v>1</v>
      </c>
      <c r="D190" s="76">
        <v>2</v>
      </c>
      <c r="E190" s="76">
        <v>1</v>
      </c>
      <c r="F190" s="76">
        <v>2</v>
      </c>
      <c r="G190" s="70" t="s">
        <v>155</v>
      </c>
      <c r="H190" s="47">
        <f t="shared" si="7"/>
        <v>0</v>
      </c>
      <c r="I190" s="28"/>
      <c r="J190" s="28"/>
      <c r="K190" s="28"/>
      <c r="L190" s="28"/>
    </row>
    <row r="191" spans="1:256" x14ac:dyDescent="0.2">
      <c r="A191" s="75">
        <v>3</v>
      </c>
      <c r="B191" s="76">
        <v>2</v>
      </c>
      <c r="C191" s="76">
        <v>1</v>
      </c>
      <c r="D191" s="76">
        <v>3</v>
      </c>
      <c r="E191" s="76"/>
      <c r="F191" s="76"/>
      <c r="G191" s="70" t="s">
        <v>156</v>
      </c>
      <c r="H191" s="47">
        <f t="shared" si="7"/>
        <v>0</v>
      </c>
      <c r="I191" s="22">
        <f>I192+I193</f>
        <v>0</v>
      </c>
      <c r="J191" s="22">
        <f>J192+J193</f>
        <v>0</v>
      </c>
      <c r="K191" s="22">
        <f>K192+K193</f>
        <v>0</v>
      </c>
      <c r="L191" s="22">
        <f>L192+L193</f>
        <v>0</v>
      </c>
    </row>
    <row r="192" spans="1:256" ht="24" customHeight="1" x14ac:dyDescent="0.2">
      <c r="A192" s="75">
        <v>3</v>
      </c>
      <c r="B192" s="76">
        <v>2</v>
      </c>
      <c r="C192" s="76">
        <v>1</v>
      </c>
      <c r="D192" s="76">
        <v>3</v>
      </c>
      <c r="E192" s="76">
        <v>1</v>
      </c>
      <c r="F192" s="76">
        <v>1</v>
      </c>
      <c r="G192" s="70" t="s">
        <v>157</v>
      </c>
      <c r="H192" s="47">
        <f t="shared" si="7"/>
        <v>0</v>
      </c>
      <c r="I192" s="24"/>
      <c r="J192" s="24"/>
      <c r="K192" s="24"/>
      <c r="L192" s="24"/>
    </row>
    <row r="193" spans="1:12" ht="24.75" customHeight="1" x14ac:dyDescent="0.2">
      <c r="A193" s="75">
        <v>3</v>
      </c>
      <c r="B193" s="76">
        <v>2</v>
      </c>
      <c r="C193" s="76">
        <v>1</v>
      </c>
      <c r="D193" s="76">
        <v>3</v>
      </c>
      <c r="E193" s="76">
        <v>1</v>
      </c>
      <c r="F193" s="76">
        <v>2</v>
      </c>
      <c r="G193" s="70" t="s">
        <v>158</v>
      </c>
      <c r="H193" s="47">
        <f t="shared" si="7"/>
        <v>0</v>
      </c>
      <c r="I193" s="24"/>
      <c r="J193" s="24"/>
      <c r="K193" s="24"/>
      <c r="L193" s="24"/>
    </row>
    <row r="194" spans="1:12" x14ac:dyDescent="0.2">
      <c r="A194" s="75">
        <v>3</v>
      </c>
      <c r="B194" s="76">
        <v>2</v>
      </c>
      <c r="C194" s="76">
        <v>1</v>
      </c>
      <c r="D194" s="76">
        <v>4</v>
      </c>
      <c r="E194" s="76"/>
      <c r="F194" s="76"/>
      <c r="G194" s="70" t="s">
        <v>159</v>
      </c>
      <c r="H194" s="47">
        <f t="shared" si="7"/>
        <v>0</v>
      </c>
      <c r="I194" s="29">
        <f>SUM(I195:I196)</f>
        <v>0</v>
      </c>
      <c r="J194" s="29">
        <f>SUM(J195:J196)</f>
        <v>0</v>
      </c>
      <c r="K194" s="29">
        <f>SUM(K195:K196)</f>
        <v>0</v>
      </c>
      <c r="L194" s="29">
        <f>SUM(L195:L196)</f>
        <v>0</v>
      </c>
    </row>
    <row r="195" spans="1:12" x14ac:dyDescent="0.2">
      <c r="A195" s="75">
        <v>3</v>
      </c>
      <c r="B195" s="76">
        <v>2</v>
      </c>
      <c r="C195" s="76">
        <v>1</v>
      </c>
      <c r="D195" s="76">
        <v>4</v>
      </c>
      <c r="E195" s="76">
        <v>1</v>
      </c>
      <c r="F195" s="76">
        <v>1</v>
      </c>
      <c r="G195" s="70" t="s">
        <v>160</v>
      </c>
      <c r="H195" s="47">
        <f t="shared" si="7"/>
        <v>0</v>
      </c>
      <c r="I195" s="28"/>
      <c r="J195" s="28"/>
      <c r="K195" s="28"/>
      <c r="L195" s="28"/>
    </row>
    <row r="196" spans="1:12" x14ac:dyDescent="0.2">
      <c r="A196" s="75">
        <v>3</v>
      </c>
      <c r="B196" s="76">
        <v>2</v>
      </c>
      <c r="C196" s="76">
        <v>1</v>
      </c>
      <c r="D196" s="76">
        <v>4</v>
      </c>
      <c r="E196" s="76">
        <v>1</v>
      </c>
      <c r="F196" s="76">
        <v>2</v>
      </c>
      <c r="G196" s="70" t="s">
        <v>161</v>
      </c>
      <c r="H196" s="47">
        <f t="shared" si="7"/>
        <v>0</v>
      </c>
      <c r="I196" s="28"/>
      <c r="J196" s="28"/>
      <c r="K196" s="28"/>
      <c r="L196" s="28"/>
    </row>
    <row r="197" spans="1:12" x14ac:dyDescent="0.2">
      <c r="A197" s="75">
        <v>3</v>
      </c>
      <c r="B197" s="76">
        <v>2</v>
      </c>
      <c r="C197" s="76">
        <v>1</v>
      </c>
      <c r="D197" s="76">
        <v>5</v>
      </c>
      <c r="E197" s="76"/>
      <c r="F197" s="76"/>
      <c r="G197" s="70" t="s">
        <v>207</v>
      </c>
      <c r="H197" s="47">
        <f t="shared" ref="H197:H228" si="8">(I197+J197+K197+L197)</f>
        <v>0</v>
      </c>
      <c r="I197" s="29">
        <f>I198</f>
        <v>0</v>
      </c>
      <c r="J197" s="29">
        <f>J198</f>
        <v>0</v>
      </c>
      <c r="K197" s="29">
        <f>K198</f>
        <v>0</v>
      </c>
      <c r="L197" s="29">
        <f>L198</f>
        <v>0</v>
      </c>
    </row>
    <row r="198" spans="1:12" x14ac:dyDescent="0.2">
      <c r="A198" s="75">
        <v>3</v>
      </c>
      <c r="B198" s="76">
        <v>2</v>
      </c>
      <c r="C198" s="76">
        <v>1</v>
      </c>
      <c r="D198" s="76">
        <v>5</v>
      </c>
      <c r="E198" s="76">
        <v>1</v>
      </c>
      <c r="F198" s="76">
        <v>1</v>
      </c>
      <c r="G198" s="70" t="s">
        <v>207</v>
      </c>
      <c r="H198" s="47">
        <f t="shared" si="8"/>
        <v>0</v>
      </c>
      <c r="I198" s="24"/>
      <c r="J198" s="24"/>
      <c r="K198" s="24"/>
      <c r="L198" s="24"/>
    </row>
    <row r="199" spans="1:12" x14ac:dyDescent="0.2">
      <c r="A199" s="75">
        <v>3</v>
      </c>
      <c r="B199" s="76">
        <v>2</v>
      </c>
      <c r="C199" s="76">
        <v>1</v>
      </c>
      <c r="D199" s="76">
        <v>6</v>
      </c>
      <c r="E199" s="76"/>
      <c r="F199" s="76"/>
      <c r="G199" s="70" t="s">
        <v>46</v>
      </c>
      <c r="H199" s="47">
        <f t="shared" si="8"/>
        <v>0</v>
      </c>
      <c r="I199" s="22">
        <f>I200</f>
        <v>0</v>
      </c>
      <c r="J199" s="22">
        <f>J200</f>
        <v>0</v>
      </c>
      <c r="K199" s="22">
        <f>K200</f>
        <v>0</v>
      </c>
      <c r="L199" s="22">
        <f>L200</f>
        <v>0</v>
      </c>
    </row>
    <row r="200" spans="1:12" x14ac:dyDescent="0.2">
      <c r="A200" s="75">
        <v>3</v>
      </c>
      <c r="B200" s="76">
        <v>2</v>
      </c>
      <c r="C200" s="76">
        <v>1</v>
      </c>
      <c r="D200" s="76">
        <v>6</v>
      </c>
      <c r="E200" s="76">
        <v>1</v>
      </c>
      <c r="F200" s="76">
        <v>1</v>
      </c>
      <c r="G200" s="70" t="s">
        <v>46</v>
      </c>
      <c r="H200" s="47">
        <f t="shared" si="8"/>
        <v>0</v>
      </c>
      <c r="I200" s="28"/>
      <c r="J200" s="28"/>
      <c r="K200" s="28"/>
      <c r="L200" s="28"/>
    </row>
    <row r="201" spans="1:12" x14ac:dyDescent="0.2">
      <c r="A201" s="75">
        <v>3</v>
      </c>
      <c r="B201" s="76">
        <v>2</v>
      </c>
      <c r="C201" s="76">
        <v>1</v>
      </c>
      <c r="D201" s="76">
        <v>7</v>
      </c>
      <c r="E201" s="76"/>
      <c r="F201" s="76"/>
      <c r="G201" s="70" t="s">
        <v>162</v>
      </c>
      <c r="H201" s="47">
        <f t="shared" si="8"/>
        <v>0</v>
      </c>
      <c r="I201" s="29">
        <f>I202+I203</f>
        <v>0</v>
      </c>
      <c r="J201" s="29">
        <f>J202+J203</f>
        <v>0</v>
      </c>
      <c r="K201" s="29">
        <f>K202+K203</f>
        <v>0</v>
      </c>
      <c r="L201" s="29">
        <f>L202+L203</f>
        <v>0</v>
      </c>
    </row>
    <row r="202" spans="1:12" x14ac:dyDescent="0.2">
      <c r="A202" s="75">
        <v>3</v>
      </c>
      <c r="B202" s="76">
        <v>2</v>
      </c>
      <c r="C202" s="76">
        <v>1</v>
      </c>
      <c r="D202" s="76">
        <v>7</v>
      </c>
      <c r="E202" s="76">
        <v>1</v>
      </c>
      <c r="F202" s="76">
        <v>1</v>
      </c>
      <c r="G202" s="70" t="s">
        <v>163</v>
      </c>
      <c r="H202" s="47">
        <f t="shared" si="8"/>
        <v>0</v>
      </c>
      <c r="I202" s="24"/>
      <c r="J202" s="24"/>
      <c r="K202" s="24"/>
      <c r="L202" s="24"/>
    </row>
    <row r="203" spans="1:12" x14ac:dyDescent="0.2">
      <c r="A203" s="75">
        <v>3</v>
      </c>
      <c r="B203" s="76">
        <v>2</v>
      </c>
      <c r="C203" s="76">
        <v>1</v>
      </c>
      <c r="D203" s="76">
        <v>7</v>
      </c>
      <c r="E203" s="76">
        <v>1</v>
      </c>
      <c r="F203" s="76">
        <v>2</v>
      </c>
      <c r="G203" s="70" t="s">
        <v>164</v>
      </c>
      <c r="H203" s="47">
        <f t="shared" si="8"/>
        <v>0</v>
      </c>
      <c r="I203" s="24"/>
      <c r="J203" s="24"/>
      <c r="K203" s="24"/>
      <c r="L203" s="24"/>
    </row>
    <row r="204" spans="1:12" ht="27" customHeight="1" x14ac:dyDescent="0.2">
      <c r="A204" s="75">
        <v>3</v>
      </c>
      <c r="B204" s="76">
        <v>2</v>
      </c>
      <c r="C204" s="76">
        <v>2</v>
      </c>
      <c r="D204" s="76"/>
      <c r="E204" s="76"/>
      <c r="F204" s="76"/>
      <c r="G204" s="70" t="s">
        <v>165</v>
      </c>
      <c r="H204" s="47">
        <f t="shared" si="8"/>
        <v>0</v>
      </c>
      <c r="I204" s="22">
        <f>(I205+I214+I217+I220+I223+I225+I227)</f>
        <v>0</v>
      </c>
      <c r="J204" s="22">
        <f>(J205+J214+J217+J220+J223+J225+J227)</f>
        <v>0</v>
      </c>
      <c r="K204" s="22">
        <f>(K205+K214+K217+K220+K223+K225+K227)</f>
        <v>0</v>
      </c>
      <c r="L204" s="22">
        <f>(L205+L214+L217+L220+L223+L225+L227)</f>
        <v>0</v>
      </c>
    </row>
    <row r="205" spans="1:12" x14ac:dyDescent="0.2">
      <c r="A205" s="75">
        <v>3</v>
      </c>
      <c r="B205" s="76">
        <v>2</v>
      </c>
      <c r="C205" s="76">
        <v>2</v>
      </c>
      <c r="D205" s="76">
        <v>1</v>
      </c>
      <c r="E205" s="76"/>
      <c r="F205" s="76"/>
      <c r="G205" s="70" t="s">
        <v>166</v>
      </c>
      <c r="H205" s="47">
        <f t="shared" si="8"/>
        <v>0</v>
      </c>
      <c r="I205" s="22">
        <f>+I206+I208+I211</f>
        <v>0</v>
      </c>
      <c r="J205" s="22">
        <f>+J206+J208+J211</f>
        <v>0</v>
      </c>
      <c r="K205" s="22">
        <f>+K206+K208+K211</f>
        <v>0</v>
      </c>
      <c r="L205" s="22">
        <f>+L206+L208+L211</f>
        <v>0</v>
      </c>
    </row>
    <row r="206" spans="1:12" x14ac:dyDescent="0.2">
      <c r="A206" s="75">
        <v>3</v>
      </c>
      <c r="B206" s="76">
        <v>2</v>
      </c>
      <c r="C206" s="76">
        <v>2</v>
      </c>
      <c r="D206" s="76">
        <v>1</v>
      </c>
      <c r="E206" s="76">
        <v>1</v>
      </c>
      <c r="F206" s="76"/>
      <c r="G206" s="70" t="s">
        <v>45</v>
      </c>
      <c r="H206" s="47">
        <f t="shared" si="8"/>
        <v>0</v>
      </c>
      <c r="I206" s="22">
        <f>+I207</f>
        <v>0</v>
      </c>
      <c r="J206" s="22">
        <f>+J207</f>
        <v>0</v>
      </c>
      <c r="K206" s="22">
        <f>+K207</f>
        <v>0</v>
      </c>
      <c r="L206" s="22">
        <f>+L207</f>
        <v>0</v>
      </c>
    </row>
    <row r="207" spans="1:12" x14ac:dyDescent="0.2">
      <c r="A207" s="75">
        <v>3</v>
      </c>
      <c r="B207" s="76">
        <v>2</v>
      </c>
      <c r="C207" s="76">
        <v>2</v>
      </c>
      <c r="D207" s="76">
        <v>1</v>
      </c>
      <c r="E207" s="76">
        <v>1</v>
      </c>
      <c r="F207" s="76">
        <v>1</v>
      </c>
      <c r="G207" s="70" t="s">
        <v>45</v>
      </c>
      <c r="H207" s="47">
        <f t="shared" si="8"/>
        <v>0</v>
      </c>
      <c r="I207" s="24"/>
      <c r="J207" s="24"/>
      <c r="K207" s="24"/>
      <c r="L207" s="24"/>
    </row>
    <row r="208" spans="1:12" x14ac:dyDescent="0.2">
      <c r="A208" s="75">
        <v>3</v>
      </c>
      <c r="B208" s="76">
        <v>2</v>
      </c>
      <c r="C208" s="76">
        <v>2</v>
      </c>
      <c r="D208" s="76">
        <v>1</v>
      </c>
      <c r="E208" s="76">
        <v>2</v>
      </c>
      <c r="F208" s="76"/>
      <c r="G208" s="70" t="s">
        <v>149</v>
      </c>
      <c r="H208" s="47">
        <f t="shared" si="8"/>
        <v>0</v>
      </c>
      <c r="I208" s="47">
        <f>SUM(I209:I210)</f>
        <v>0</v>
      </c>
      <c r="J208" s="47">
        <f>SUM(J209:J210)</f>
        <v>0</v>
      </c>
      <c r="K208" s="47">
        <f>SUM(K209:K210)</f>
        <v>0</v>
      </c>
      <c r="L208" s="47">
        <f>SUM(L209:L210)</f>
        <v>0</v>
      </c>
    </row>
    <row r="209" spans="1:12" x14ac:dyDescent="0.2">
      <c r="A209" s="75">
        <v>3</v>
      </c>
      <c r="B209" s="76">
        <v>2</v>
      </c>
      <c r="C209" s="76">
        <v>2</v>
      </c>
      <c r="D209" s="76">
        <v>1</v>
      </c>
      <c r="E209" s="76">
        <v>2</v>
      </c>
      <c r="F209" s="76">
        <v>1</v>
      </c>
      <c r="G209" s="70" t="s">
        <v>150</v>
      </c>
      <c r="H209" s="47">
        <f t="shared" si="8"/>
        <v>0</v>
      </c>
      <c r="I209" s="24"/>
      <c r="J209" s="24"/>
      <c r="K209" s="24"/>
      <c r="L209" s="24"/>
    </row>
    <row r="210" spans="1:12" x14ac:dyDescent="0.2">
      <c r="A210" s="75">
        <v>3</v>
      </c>
      <c r="B210" s="76">
        <v>2</v>
      </c>
      <c r="C210" s="76">
        <v>2</v>
      </c>
      <c r="D210" s="76">
        <v>1</v>
      </c>
      <c r="E210" s="76">
        <v>2</v>
      </c>
      <c r="F210" s="76">
        <v>2</v>
      </c>
      <c r="G210" s="70" t="s">
        <v>151</v>
      </c>
      <c r="H210" s="47">
        <f t="shared" si="8"/>
        <v>0</v>
      </c>
      <c r="I210" s="28"/>
      <c r="J210" s="28"/>
      <c r="K210" s="28"/>
      <c r="L210" s="28"/>
    </row>
    <row r="211" spans="1:12" x14ac:dyDescent="0.2">
      <c r="A211" s="75">
        <v>3</v>
      </c>
      <c r="B211" s="76">
        <v>2</v>
      </c>
      <c r="C211" s="76">
        <v>2</v>
      </c>
      <c r="D211" s="76">
        <v>1</v>
      </c>
      <c r="E211" s="76">
        <v>3</v>
      </c>
      <c r="F211" s="76"/>
      <c r="G211" s="70" t="s">
        <v>152</v>
      </c>
      <c r="H211" s="47">
        <f t="shared" si="8"/>
        <v>0</v>
      </c>
      <c r="I211" s="47">
        <f>SUM(I212:I213)</f>
        <v>0</v>
      </c>
      <c r="J211" s="47">
        <f>SUM(J212:J213)</f>
        <v>0</v>
      </c>
      <c r="K211" s="47">
        <f>SUM(K212:K213)</f>
        <v>0</v>
      </c>
      <c r="L211" s="47">
        <f>SUM(L212:L213)</f>
        <v>0</v>
      </c>
    </row>
    <row r="212" spans="1:12" x14ac:dyDescent="0.2">
      <c r="A212" s="75">
        <v>3</v>
      </c>
      <c r="B212" s="76">
        <v>2</v>
      </c>
      <c r="C212" s="76">
        <v>2</v>
      </c>
      <c r="D212" s="76">
        <v>1</v>
      </c>
      <c r="E212" s="76">
        <v>3</v>
      </c>
      <c r="F212" s="76">
        <v>1</v>
      </c>
      <c r="G212" s="70" t="s">
        <v>167</v>
      </c>
      <c r="H212" s="47">
        <f t="shared" si="8"/>
        <v>0</v>
      </c>
      <c r="I212" s="28"/>
      <c r="J212" s="28"/>
      <c r="K212" s="28"/>
      <c r="L212" s="28"/>
    </row>
    <row r="213" spans="1:12" x14ac:dyDescent="0.2">
      <c r="A213" s="75">
        <v>3</v>
      </c>
      <c r="B213" s="76">
        <v>2</v>
      </c>
      <c r="C213" s="76">
        <v>2</v>
      </c>
      <c r="D213" s="76">
        <v>1</v>
      </c>
      <c r="E213" s="76">
        <v>3</v>
      </c>
      <c r="F213" s="76">
        <v>2</v>
      </c>
      <c r="G213" s="70" t="s">
        <v>168</v>
      </c>
      <c r="H213" s="47">
        <f t="shared" si="8"/>
        <v>0</v>
      </c>
      <c r="I213" s="28"/>
      <c r="J213" s="28"/>
      <c r="K213" s="28"/>
      <c r="L213" s="28"/>
    </row>
    <row r="214" spans="1:12" x14ac:dyDescent="0.2">
      <c r="A214" s="75">
        <v>3</v>
      </c>
      <c r="B214" s="76">
        <v>2</v>
      </c>
      <c r="C214" s="76">
        <v>2</v>
      </c>
      <c r="D214" s="76">
        <v>2</v>
      </c>
      <c r="E214" s="76"/>
      <c r="F214" s="76"/>
      <c r="G214" s="70" t="s">
        <v>169</v>
      </c>
      <c r="H214" s="47">
        <f t="shared" si="8"/>
        <v>0</v>
      </c>
      <c r="I214" s="22">
        <f>SUM(I215:I216)</f>
        <v>0</v>
      </c>
      <c r="J214" s="22">
        <f>SUM(J215:J216)</f>
        <v>0</v>
      </c>
      <c r="K214" s="22">
        <f>SUM(K215:K216)</f>
        <v>0</v>
      </c>
      <c r="L214" s="22">
        <f>SUM(L215:L216)</f>
        <v>0</v>
      </c>
    </row>
    <row r="215" spans="1:12" ht="12.75" customHeight="1" x14ac:dyDescent="0.2">
      <c r="A215" s="75">
        <v>3</v>
      </c>
      <c r="B215" s="76">
        <v>2</v>
      </c>
      <c r="C215" s="76">
        <v>2</v>
      </c>
      <c r="D215" s="76">
        <v>2</v>
      </c>
      <c r="E215" s="76">
        <v>1</v>
      </c>
      <c r="F215" s="76">
        <v>1</v>
      </c>
      <c r="G215" s="70" t="s">
        <v>208</v>
      </c>
      <c r="H215" s="47">
        <f t="shared" si="8"/>
        <v>0</v>
      </c>
      <c r="I215" s="24"/>
      <c r="J215" s="24"/>
      <c r="K215" s="24"/>
      <c r="L215" s="24"/>
    </row>
    <row r="216" spans="1:12" x14ac:dyDescent="0.2">
      <c r="A216" s="75">
        <v>3</v>
      </c>
      <c r="B216" s="76">
        <v>2</v>
      </c>
      <c r="C216" s="76">
        <v>2</v>
      </c>
      <c r="D216" s="76">
        <v>2</v>
      </c>
      <c r="E216" s="76">
        <v>1</v>
      </c>
      <c r="F216" s="76">
        <v>2</v>
      </c>
      <c r="G216" s="70" t="s">
        <v>170</v>
      </c>
      <c r="H216" s="47">
        <f t="shared" si="8"/>
        <v>0</v>
      </c>
      <c r="I216" s="24"/>
      <c r="J216" s="24"/>
      <c r="K216" s="24"/>
      <c r="L216" s="24"/>
    </row>
    <row r="217" spans="1:12" x14ac:dyDescent="0.2">
      <c r="A217" s="75">
        <v>3</v>
      </c>
      <c r="B217" s="76">
        <v>2</v>
      </c>
      <c r="C217" s="76">
        <v>2</v>
      </c>
      <c r="D217" s="76">
        <v>3</v>
      </c>
      <c r="E217" s="76"/>
      <c r="F217" s="76"/>
      <c r="G217" s="70" t="s">
        <v>171</v>
      </c>
      <c r="H217" s="47">
        <f t="shared" si="8"/>
        <v>0</v>
      </c>
      <c r="I217" s="22">
        <f>I218+I219</f>
        <v>0</v>
      </c>
      <c r="J217" s="22">
        <f>J218+J219</f>
        <v>0</v>
      </c>
      <c r="K217" s="22">
        <f>K218+K219</f>
        <v>0</v>
      </c>
      <c r="L217" s="22">
        <f>L218+L219</f>
        <v>0</v>
      </c>
    </row>
    <row r="218" spans="1:12" ht="24" customHeight="1" x14ac:dyDescent="0.2">
      <c r="A218" s="75">
        <v>3</v>
      </c>
      <c r="B218" s="76">
        <v>2</v>
      </c>
      <c r="C218" s="76">
        <v>2</v>
      </c>
      <c r="D218" s="76">
        <v>3</v>
      </c>
      <c r="E218" s="76">
        <v>1</v>
      </c>
      <c r="F218" s="76">
        <v>1</v>
      </c>
      <c r="G218" s="70" t="s">
        <v>172</v>
      </c>
      <c r="H218" s="47">
        <f t="shared" si="8"/>
        <v>0</v>
      </c>
      <c r="I218" s="28"/>
      <c r="J218" s="28"/>
      <c r="K218" s="28"/>
      <c r="L218" s="28"/>
    </row>
    <row r="219" spans="1:12" ht="25.5" customHeight="1" x14ac:dyDescent="0.2">
      <c r="A219" s="75">
        <v>3</v>
      </c>
      <c r="B219" s="76">
        <v>2</v>
      </c>
      <c r="C219" s="76">
        <v>2</v>
      </c>
      <c r="D219" s="76">
        <v>3</v>
      </c>
      <c r="E219" s="76">
        <v>1</v>
      </c>
      <c r="F219" s="76">
        <v>2</v>
      </c>
      <c r="G219" s="70" t="s">
        <v>173</v>
      </c>
      <c r="H219" s="47">
        <f t="shared" si="8"/>
        <v>0</v>
      </c>
      <c r="I219" s="28"/>
      <c r="J219" s="28"/>
      <c r="K219" s="28"/>
      <c r="L219" s="28"/>
    </row>
    <row r="220" spans="1:12" x14ac:dyDescent="0.2">
      <c r="A220" s="75">
        <v>3</v>
      </c>
      <c r="B220" s="76">
        <v>2</v>
      </c>
      <c r="C220" s="76">
        <v>2</v>
      </c>
      <c r="D220" s="76">
        <v>4</v>
      </c>
      <c r="E220" s="76"/>
      <c r="F220" s="76"/>
      <c r="G220" s="70" t="s">
        <v>174</v>
      </c>
      <c r="H220" s="47">
        <f t="shared" si="8"/>
        <v>0</v>
      </c>
      <c r="I220" s="29">
        <f>SUM(I221:I222)</f>
        <v>0</v>
      </c>
      <c r="J220" s="29">
        <f>SUM(J221:J222)</f>
        <v>0</v>
      </c>
      <c r="K220" s="29">
        <f>SUM(K221:K222)</f>
        <v>0</v>
      </c>
      <c r="L220" s="29">
        <f>SUM(L221:L222)</f>
        <v>0</v>
      </c>
    </row>
    <row r="221" spans="1:12" x14ac:dyDescent="0.2">
      <c r="A221" s="75">
        <v>3</v>
      </c>
      <c r="B221" s="76">
        <v>2</v>
      </c>
      <c r="C221" s="76">
        <v>2</v>
      </c>
      <c r="D221" s="76">
        <v>4</v>
      </c>
      <c r="E221" s="76">
        <v>1</v>
      </c>
      <c r="F221" s="76">
        <v>1</v>
      </c>
      <c r="G221" s="70" t="s">
        <v>175</v>
      </c>
      <c r="H221" s="47">
        <f t="shared" si="8"/>
        <v>0</v>
      </c>
      <c r="I221" s="24"/>
      <c r="J221" s="24"/>
      <c r="K221" s="24"/>
      <c r="L221" s="24"/>
    </row>
    <row r="222" spans="1:12" x14ac:dyDescent="0.2">
      <c r="A222" s="75">
        <v>3</v>
      </c>
      <c r="B222" s="76">
        <v>2</v>
      </c>
      <c r="C222" s="76">
        <v>2</v>
      </c>
      <c r="D222" s="76">
        <v>4</v>
      </c>
      <c r="E222" s="76">
        <v>1</v>
      </c>
      <c r="F222" s="76">
        <v>2</v>
      </c>
      <c r="G222" s="70" t="s">
        <v>176</v>
      </c>
      <c r="H222" s="47">
        <f t="shared" si="8"/>
        <v>0</v>
      </c>
      <c r="I222" s="28"/>
      <c r="J222" s="28"/>
      <c r="K222" s="28"/>
      <c r="L222" s="28"/>
    </row>
    <row r="223" spans="1:12" x14ac:dyDescent="0.2">
      <c r="A223" s="75">
        <v>3</v>
      </c>
      <c r="B223" s="76">
        <v>2</v>
      </c>
      <c r="C223" s="76">
        <v>2</v>
      </c>
      <c r="D223" s="76">
        <v>5</v>
      </c>
      <c r="E223" s="76"/>
      <c r="F223" s="76"/>
      <c r="G223" s="70" t="s">
        <v>177</v>
      </c>
      <c r="H223" s="47">
        <f t="shared" si="8"/>
        <v>0</v>
      </c>
      <c r="I223" s="22">
        <f>I224</f>
        <v>0</v>
      </c>
      <c r="J223" s="22">
        <f>J224</f>
        <v>0</v>
      </c>
      <c r="K223" s="22">
        <f>K224</f>
        <v>0</v>
      </c>
      <c r="L223" s="22">
        <f>L224</f>
        <v>0</v>
      </c>
    </row>
    <row r="224" spans="1:12" x14ac:dyDescent="0.2">
      <c r="A224" s="75">
        <v>3</v>
      </c>
      <c r="B224" s="76">
        <v>2</v>
      </c>
      <c r="C224" s="76">
        <v>2</v>
      </c>
      <c r="D224" s="76">
        <v>5</v>
      </c>
      <c r="E224" s="76">
        <v>1</v>
      </c>
      <c r="F224" s="76">
        <v>1</v>
      </c>
      <c r="G224" s="70" t="s">
        <v>177</v>
      </c>
      <c r="H224" s="47">
        <f t="shared" si="8"/>
        <v>0</v>
      </c>
      <c r="I224" s="28"/>
      <c r="J224" s="28"/>
      <c r="K224" s="28"/>
      <c r="L224" s="28"/>
    </row>
    <row r="225" spans="1:256" x14ac:dyDescent="0.2">
      <c r="A225" s="75">
        <v>3</v>
      </c>
      <c r="B225" s="76">
        <v>2</v>
      </c>
      <c r="C225" s="76">
        <v>2</v>
      </c>
      <c r="D225" s="76">
        <v>6</v>
      </c>
      <c r="E225" s="76"/>
      <c r="F225" s="76"/>
      <c r="G225" s="70" t="s">
        <v>46</v>
      </c>
      <c r="H225" s="47">
        <f t="shared" si="8"/>
        <v>0</v>
      </c>
      <c r="I225" s="29">
        <f>I226</f>
        <v>0</v>
      </c>
      <c r="J225" s="29">
        <f>J226</f>
        <v>0</v>
      </c>
      <c r="K225" s="29">
        <f>K226</f>
        <v>0</v>
      </c>
      <c r="L225" s="29">
        <f>L226</f>
        <v>0</v>
      </c>
    </row>
    <row r="226" spans="1:256" x14ac:dyDescent="0.2">
      <c r="A226" s="75">
        <v>3</v>
      </c>
      <c r="B226" s="76">
        <v>2</v>
      </c>
      <c r="C226" s="76">
        <v>2</v>
      </c>
      <c r="D226" s="76">
        <v>6</v>
      </c>
      <c r="E226" s="76">
        <v>1</v>
      </c>
      <c r="F226" s="76">
        <v>1</v>
      </c>
      <c r="G226" s="70" t="s">
        <v>46</v>
      </c>
      <c r="H226" s="47">
        <f t="shared" si="8"/>
        <v>0</v>
      </c>
      <c r="I226" s="24"/>
      <c r="J226" s="24"/>
      <c r="K226" s="24"/>
      <c r="L226" s="24"/>
    </row>
    <row r="227" spans="1:256" x14ac:dyDescent="0.2">
      <c r="A227" s="75">
        <v>3</v>
      </c>
      <c r="B227" s="76">
        <v>2</v>
      </c>
      <c r="C227" s="76">
        <v>2</v>
      </c>
      <c r="D227" s="76">
        <v>7</v>
      </c>
      <c r="E227" s="76"/>
      <c r="F227" s="76"/>
      <c r="G227" s="70" t="s">
        <v>162</v>
      </c>
      <c r="H227" s="47">
        <f t="shared" si="8"/>
        <v>0</v>
      </c>
      <c r="I227" s="22">
        <f>I228+I229</f>
        <v>0</v>
      </c>
      <c r="J227" s="22">
        <f>J228+J229</f>
        <v>0</v>
      </c>
      <c r="K227" s="22">
        <f>K228+K229</f>
        <v>0</v>
      </c>
      <c r="L227" s="22">
        <f>L228+L229</f>
        <v>0</v>
      </c>
    </row>
    <row r="228" spans="1:256" x14ac:dyDescent="0.2">
      <c r="A228" s="75">
        <v>3</v>
      </c>
      <c r="B228" s="76">
        <v>2</v>
      </c>
      <c r="C228" s="76">
        <v>2</v>
      </c>
      <c r="D228" s="76">
        <v>7</v>
      </c>
      <c r="E228" s="76">
        <v>1</v>
      </c>
      <c r="F228" s="76">
        <v>1</v>
      </c>
      <c r="G228" s="70" t="s">
        <v>163</v>
      </c>
      <c r="H228" s="47">
        <f t="shared" si="8"/>
        <v>0</v>
      </c>
      <c r="I228" s="28"/>
      <c r="J228" s="28"/>
      <c r="K228" s="28"/>
      <c r="L228" s="28"/>
    </row>
    <row r="229" spans="1:256" x14ac:dyDescent="0.2">
      <c r="A229" s="75">
        <v>3</v>
      </c>
      <c r="B229" s="76">
        <v>2</v>
      </c>
      <c r="C229" s="76">
        <v>2</v>
      </c>
      <c r="D229" s="76">
        <v>7</v>
      </c>
      <c r="E229" s="76">
        <v>1</v>
      </c>
      <c r="F229" s="76">
        <v>2</v>
      </c>
      <c r="G229" s="70" t="s">
        <v>164</v>
      </c>
      <c r="H229" s="47">
        <f t="shared" ref="H229:H234" si="9">(I229+J229+K229+L229)</f>
        <v>0</v>
      </c>
      <c r="I229" s="28"/>
      <c r="J229" s="28"/>
      <c r="K229" s="28"/>
      <c r="L229" s="28"/>
    </row>
    <row r="230" spans="1:256" ht="24" customHeight="1" x14ac:dyDescent="0.2">
      <c r="A230" s="75">
        <v>3</v>
      </c>
      <c r="B230" s="76">
        <v>3</v>
      </c>
      <c r="C230" s="76"/>
      <c r="D230" s="76"/>
      <c r="E230" s="76"/>
      <c r="F230" s="76"/>
      <c r="G230" s="70" t="s">
        <v>178</v>
      </c>
      <c r="H230" s="48">
        <f t="shared" si="9"/>
        <v>0</v>
      </c>
      <c r="I230" s="34">
        <f>I231+I257</f>
        <v>0</v>
      </c>
      <c r="J230" s="34">
        <f>J231+J257</f>
        <v>0</v>
      </c>
      <c r="K230" s="34">
        <f>K231+K257</f>
        <v>0</v>
      </c>
      <c r="L230" s="34">
        <f>L231+L257</f>
        <v>0</v>
      </c>
    </row>
    <row r="231" spans="1:256" ht="25.5" customHeight="1" x14ac:dyDescent="0.2">
      <c r="A231" s="75">
        <v>3</v>
      </c>
      <c r="B231" s="76">
        <v>3</v>
      </c>
      <c r="C231" s="76">
        <v>1</v>
      </c>
      <c r="D231" s="76"/>
      <c r="E231" s="76"/>
      <c r="F231" s="76"/>
      <c r="G231" s="70" t="s">
        <v>179</v>
      </c>
      <c r="H231" s="47">
        <f t="shared" si="9"/>
        <v>0</v>
      </c>
      <c r="I231" s="29">
        <f>I232+I241+I244+I247+I250+I252+I254</f>
        <v>0</v>
      </c>
      <c r="J231" s="29">
        <f>J232+J241+J244+J247+J250+J252+J254</f>
        <v>0</v>
      </c>
      <c r="K231" s="29">
        <f>K232+K241+K244+K247+K250+K252+K254</f>
        <v>0</v>
      </c>
      <c r="L231" s="29">
        <f>L232+L241+L244+L247+L250+L252+L254</f>
        <v>0</v>
      </c>
    </row>
    <row r="232" spans="1:256" x14ac:dyDescent="0.2">
      <c r="A232" s="75">
        <v>3</v>
      </c>
      <c r="B232" s="76">
        <v>3</v>
      </c>
      <c r="C232" s="76">
        <v>1</v>
      </c>
      <c r="D232" s="76">
        <v>1</v>
      </c>
      <c r="E232" s="76"/>
      <c r="F232" s="76"/>
      <c r="G232" s="70" t="s">
        <v>148</v>
      </c>
      <c r="H232" s="47">
        <f t="shared" si="9"/>
        <v>0</v>
      </c>
      <c r="I232" s="22">
        <f>+I233+I235+I238</f>
        <v>0</v>
      </c>
      <c r="J232" s="22">
        <f>+J233+J235+J238</f>
        <v>0</v>
      </c>
      <c r="K232" s="22">
        <f>+K233+K235+K238</f>
        <v>0</v>
      </c>
      <c r="L232" s="22">
        <f>+L233+L235+L238</f>
        <v>0</v>
      </c>
    </row>
    <row r="233" spans="1:256" s="109" customFormat="1" x14ac:dyDescent="0.2">
      <c r="A233" s="75">
        <v>3</v>
      </c>
      <c r="B233" s="76">
        <v>3</v>
      </c>
      <c r="C233" s="76">
        <v>1</v>
      </c>
      <c r="D233" s="76">
        <v>1</v>
      </c>
      <c r="E233" s="76">
        <v>1</v>
      </c>
      <c r="F233" s="76"/>
      <c r="G233" s="70" t="s">
        <v>45</v>
      </c>
      <c r="H233" s="47">
        <f t="shared" si="9"/>
        <v>0</v>
      </c>
      <c r="I233" s="22">
        <f>+I234</f>
        <v>0</v>
      </c>
      <c r="J233" s="22">
        <f>+J234</f>
        <v>0</v>
      </c>
      <c r="K233" s="22">
        <f>+K234</f>
        <v>0</v>
      </c>
      <c r="L233" s="22">
        <f>+L234</f>
        <v>0</v>
      </c>
      <c r="M233" s="90"/>
      <c r="N233" s="90"/>
      <c r="O233" s="90"/>
      <c r="P233" s="90"/>
      <c r="Q233" s="90"/>
      <c r="R233" s="90"/>
      <c r="S233" s="90"/>
      <c r="T233" s="90"/>
      <c r="U233" s="90"/>
      <c r="V233" s="90"/>
      <c r="W233" s="90"/>
      <c r="X233" s="90"/>
      <c r="Y233" s="90"/>
      <c r="Z233" s="90"/>
      <c r="AA233" s="90"/>
      <c r="AB233" s="90"/>
      <c r="AC233" s="90"/>
      <c r="AD233" s="90"/>
      <c r="AE233" s="90"/>
      <c r="AF233" s="90"/>
      <c r="AG233" s="90"/>
      <c r="AH233" s="90"/>
      <c r="AI233" s="90"/>
      <c r="AJ233" s="90"/>
      <c r="AK233" s="90"/>
      <c r="AL233" s="90"/>
      <c r="AM233" s="90"/>
      <c r="AN233" s="90"/>
      <c r="AO233" s="90"/>
      <c r="AP233" s="90"/>
      <c r="AQ233" s="90"/>
      <c r="AR233" s="90"/>
      <c r="AS233" s="90"/>
      <c r="AT233" s="90"/>
      <c r="AU233" s="90"/>
      <c r="AV233" s="90"/>
      <c r="AW233" s="90"/>
      <c r="AX233" s="90"/>
      <c r="AY233" s="90"/>
      <c r="AZ233" s="90"/>
      <c r="BA233" s="90"/>
      <c r="BB233" s="90"/>
      <c r="BC233" s="90"/>
      <c r="BD233" s="90"/>
      <c r="BE233" s="90"/>
      <c r="BF233" s="90"/>
      <c r="BG233" s="90"/>
      <c r="BH233" s="90"/>
      <c r="BI233" s="90"/>
      <c r="BJ233" s="90"/>
      <c r="BK233" s="90"/>
      <c r="BL233" s="90"/>
      <c r="BM233" s="90"/>
      <c r="BN233" s="90"/>
      <c r="BO233" s="90"/>
      <c r="BP233" s="90"/>
      <c r="BQ233" s="90"/>
      <c r="BR233" s="90"/>
      <c r="BS233" s="90"/>
      <c r="BT233" s="90"/>
      <c r="BU233" s="90"/>
      <c r="BV233" s="90"/>
      <c r="BW233" s="90"/>
      <c r="BX233" s="90"/>
      <c r="BY233" s="90"/>
      <c r="BZ233" s="90"/>
      <c r="CA233" s="90"/>
      <c r="CB233" s="90"/>
      <c r="CC233" s="90"/>
      <c r="CD233" s="90"/>
      <c r="CE233" s="90"/>
      <c r="CF233" s="90"/>
      <c r="CG233" s="90"/>
      <c r="CH233" s="90"/>
      <c r="CI233" s="90"/>
      <c r="CJ233" s="90"/>
      <c r="CK233" s="90"/>
      <c r="CL233" s="90"/>
      <c r="CM233" s="90"/>
      <c r="CN233" s="90"/>
      <c r="CO233" s="90"/>
      <c r="CP233" s="90"/>
      <c r="CQ233" s="90"/>
      <c r="CR233" s="90"/>
      <c r="CS233" s="90"/>
      <c r="CT233" s="90"/>
      <c r="CU233" s="90"/>
      <c r="CV233" s="90"/>
      <c r="CW233" s="90"/>
      <c r="CX233" s="90"/>
      <c r="CY233" s="90"/>
      <c r="CZ233" s="90"/>
      <c r="DA233" s="90"/>
      <c r="DB233" s="90"/>
      <c r="DC233" s="90"/>
      <c r="DD233" s="90"/>
      <c r="DE233" s="90"/>
      <c r="DF233" s="90"/>
      <c r="DG233" s="90"/>
      <c r="DH233" s="90"/>
      <c r="DI233" s="90"/>
      <c r="DJ233" s="90"/>
      <c r="DK233" s="90"/>
      <c r="DL233" s="90"/>
      <c r="DM233" s="90"/>
      <c r="DN233" s="90"/>
      <c r="DO233" s="90"/>
      <c r="DP233" s="90"/>
      <c r="DQ233" s="90"/>
      <c r="DR233" s="90"/>
      <c r="DS233" s="90"/>
      <c r="DT233" s="90"/>
      <c r="DU233" s="90"/>
      <c r="DV233" s="90"/>
      <c r="DW233" s="90"/>
      <c r="DX233" s="90"/>
      <c r="DY233" s="90"/>
      <c r="DZ233" s="90"/>
      <c r="EA233" s="90"/>
      <c r="EB233" s="90"/>
      <c r="EC233" s="90"/>
      <c r="ED233" s="90"/>
      <c r="EE233" s="90"/>
      <c r="EF233" s="90"/>
      <c r="EG233" s="90"/>
      <c r="EH233" s="90"/>
      <c r="EI233" s="90"/>
      <c r="EJ233" s="90"/>
      <c r="EK233" s="90"/>
      <c r="EL233" s="90"/>
      <c r="EM233" s="90"/>
      <c r="EN233" s="90"/>
      <c r="EO233" s="90"/>
      <c r="EP233" s="90"/>
      <c r="EQ233" s="90"/>
      <c r="ER233" s="90"/>
      <c r="ES233" s="90"/>
      <c r="ET233" s="90"/>
      <c r="EU233" s="90"/>
      <c r="EV233" s="90"/>
      <c r="EW233" s="90"/>
      <c r="EX233" s="90"/>
      <c r="EY233" s="90"/>
      <c r="EZ233" s="90"/>
      <c r="FA233" s="90"/>
      <c r="FB233" s="90"/>
      <c r="FC233" s="90"/>
      <c r="FD233" s="90"/>
      <c r="FE233" s="90"/>
      <c r="FF233" s="90"/>
      <c r="FG233" s="90"/>
      <c r="FH233" s="90"/>
      <c r="FI233" s="90"/>
      <c r="FJ233" s="90"/>
      <c r="FK233" s="90"/>
      <c r="FL233" s="90"/>
      <c r="FM233" s="90"/>
      <c r="FN233" s="90"/>
      <c r="FO233" s="90"/>
      <c r="FP233" s="90"/>
      <c r="FQ233" s="90"/>
      <c r="FR233" s="90"/>
      <c r="FS233" s="90"/>
      <c r="FT233" s="90"/>
      <c r="FU233" s="90"/>
      <c r="FV233" s="90"/>
      <c r="FW233" s="90"/>
      <c r="FX233" s="90"/>
      <c r="FY233" s="90"/>
      <c r="FZ233" s="90"/>
      <c r="GA233" s="90"/>
      <c r="GB233" s="90"/>
      <c r="GC233" s="90"/>
      <c r="GD233" s="90"/>
      <c r="GE233" s="90"/>
      <c r="GF233" s="90"/>
      <c r="GG233" s="90"/>
      <c r="GH233" s="90"/>
      <c r="GI233" s="90"/>
      <c r="GJ233" s="90"/>
      <c r="GK233" s="90"/>
      <c r="GL233" s="90"/>
      <c r="GM233" s="90"/>
      <c r="GN233" s="90"/>
      <c r="GO233" s="90"/>
      <c r="GP233" s="90"/>
      <c r="GQ233" s="90"/>
      <c r="GR233" s="90"/>
      <c r="GS233" s="90"/>
      <c r="GT233" s="90"/>
      <c r="GU233" s="90"/>
      <c r="GV233" s="90"/>
      <c r="GW233" s="90"/>
      <c r="GX233" s="90"/>
      <c r="GY233" s="90"/>
      <c r="GZ233" s="90"/>
      <c r="HA233" s="90"/>
      <c r="HB233" s="90"/>
      <c r="HC233" s="90"/>
      <c r="HD233" s="90"/>
      <c r="HE233" s="90"/>
      <c r="HF233" s="90"/>
      <c r="HG233" s="90"/>
      <c r="HH233" s="90"/>
      <c r="HI233" s="90"/>
      <c r="HJ233" s="90"/>
      <c r="HK233" s="90"/>
      <c r="HL233" s="90"/>
      <c r="HM233" s="90"/>
      <c r="HN233" s="90"/>
      <c r="HO233" s="90"/>
      <c r="HP233" s="90"/>
      <c r="HQ233" s="90"/>
      <c r="HR233" s="90"/>
      <c r="HS233" s="90"/>
      <c r="HT233" s="90"/>
      <c r="HU233" s="90"/>
      <c r="HV233" s="90"/>
      <c r="HW233" s="90"/>
      <c r="HX233" s="90"/>
      <c r="HY233" s="90"/>
      <c r="HZ233" s="90"/>
      <c r="IA233" s="90"/>
      <c r="IB233" s="90"/>
      <c r="IC233" s="90"/>
      <c r="ID233" s="90"/>
      <c r="IE233" s="90"/>
      <c r="IF233" s="90"/>
      <c r="IG233" s="90"/>
      <c r="IH233" s="90"/>
      <c r="II233" s="90"/>
      <c r="IJ233" s="90"/>
      <c r="IK233" s="90"/>
      <c r="IL233" s="90"/>
      <c r="IM233" s="90"/>
      <c r="IN233" s="90"/>
      <c r="IO233" s="90"/>
      <c r="IP233" s="90"/>
      <c r="IQ233" s="90"/>
      <c r="IR233" s="90"/>
      <c r="IS233" s="90"/>
      <c r="IT233" s="90"/>
      <c r="IU233" s="90"/>
      <c r="IV233" s="90"/>
    </row>
    <row r="234" spans="1:256" x14ac:dyDescent="0.2">
      <c r="A234" s="75">
        <v>3</v>
      </c>
      <c r="B234" s="76">
        <v>3</v>
      </c>
      <c r="C234" s="76">
        <v>1</v>
      </c>
      <c r="D234" s="76">
        <v>1</v>
      </c>
      <c r="E234" s="76">
        <v>1</v>
      </c>
      <c r="F234" s="76">
        <v>1</v>
      </c>
      <c r="G234" s="70" t="s">
        <v>45</v>
      </c>
      <c r="H234" s="47">
        <f t="shared" si="9"/>
        <v>0</v>
      </c>
      <c r="I234" s="28"/>
      <c r="J234" s="28"/>
      <c r="K234" s="28"/>
      <c r="L234" s="28"/>
    </row>
    <row r="235" spans="1:256" x14ac:dyDescent="0.2">
      <c r="A235" s="75">
        <v>3</v>
      </c>
      <c r="B235" s="76">
        <v>3</v>
      </c>
      <c r="C235" s="76">
        <v>1</v>
      </c>
      <c r="D235" s="76">
        <v>1</v>
      </c>
      <c r="E235" s="76">
        <v>2</v>
      </c>
      <c r="F235" s="76"/>
      <c r="G235" s="70" t="s">
        <v>180</v>
      </c>
      <c r="H235" s="47">
        <f t="shared" ref="H235:H266" si="10">(I235+J235+K235+L235)</f>
        <v>0</v>
      </c>
      <c r="I235" s="29">
        <f>SUM(I236:I237)</f>
        <v>0</v>
      </c>
      <c r="J235" s="29">
        <f>SUM(J236:J237)</f>
        <v>0</v>
      </c>
      <c r="K235" s="29">
        <f>SUM(K236:K237)</f>
        <v>0</v>
      </c>
      <c r="L235" s="29">
        <f>SUM(L236:L237)</f>
        <v>0</v>
      </c>
    </row>
    <row r="236" spans="1:256" x14ac:dyDescent="0.2">
      <c r="A236" s="75">
        <v>3</v>
      </c>
      <c r="B236" s="76">
        <v>3</v>
      </c>
      <c r="C236" s="76">
        <v>1</v>
      </c>
      <c r="D236" s="76">
        <v>1</v>
      </c>
      <c r="E236" s="76">
        <v>2</v>
      </c>
      <c r="F236" s="76">
        <v>1</v>
      </c>
      <c r="G236" s="70" t="s">
        <v>150</v>
      </c>
      <c r="H236" s="47">
        <f t="shared" si="10"/>
        <v>0</v>
      </c>
      <c r="I236" s="24"/>
      <c r="J236" s="24"/>
      <c r="K236" s="24"/>
      <c r="L236" s="24"/>
    </row>
    <row r="237" spans="1:256" x14ac:dyDescent="0.2">
      <c r="A237" s="75">
        <v>3</v>
      </c>
      <c r="B237" s="76">
        <v>3</v>
      </c>
      <c r="C237" s="76">
        <v>1</v>
      </c>
      <c r="D237" s="76">
        <v>1</v>
      </c>
      <c r="E237" s="76">
        <v>2</v>
      </c>
      <c r="F237" s="76">
        <v>2</v>
      </c>
      <c r="G237" s="70" t="s">
        <v>151</v>
      </c>
      <c r="H237" s="47">
        <f t="shared" si="10"/>
        <v>0</v>
      </c>
      <c r="I237" s="24"/>
      <c r="J237" s="24"/>
      <c r="K237" s="24"/>
      <c r="L237" s="24"/>
    </row>
    <row r="238" spans="1:256" x14ac:dyDescent="0.2">
      <c r="A238" s="75">
        <v>3</v>
      </c>
      <c r="B238" s="76">
        <v>3</v>
      </c>
      <c r="C238" s="76">
        <v>1</v>
      </c>
      <c r="D238" s="76">
        <v>1</v>
      </c>
      <c r="E238" s="76">
        <v>3</v>
      </c>
      <c r="F238" s="76"/>
      <c r="G238" s="70" t="s">
        <v>152</v>
      </c>
      <c r="H238" s="47">
        <f t="shared" si="10"/>
        <v>0</v>
      </c>
      <c r="I238" s="29">
        <f>SUM(I239:I240)</f>
        <v>0</v>
      </c>
      <c r="J238" s="29">
        <f>SUM(J239:J240)</f>
        <v>0</v>
      </c>
      <c r="K238" s="29">
        <f>SUM(K239:K240)</f>
        <v>0</v>
      </c>
      <c r="L238" s="29">
        <f>SUM(L239:L240)</f>
        <v>0</v>
      </c>
    </row>
    <row r="239" spans="1:256" x14ac:dyDescent="0.2">
      <c r="A239" s="75">
        <v>3</v>
      </c>
      <c r="B239" s="76">
        <v>3</v>
      </c>
      <c r="C239" s="76">
        <v>1</v>
      </c>
      <c r="D239" s="76">
        <v>1</v>
      </c>
      <c r="E239" s="76">
        <v>3</v>
      </c>
      <c r="F239" s="76">
        <v>1</v>
      </c>
      <c r="G239" s="70" t="s">
        <v>153</v>
      </c>
      <c r="H239" s="47">
        <f t="shared" si="10"/>
        <v>0</v>
      </c>
      <c r="I239" s="24"/>
      <c r="J239" s="24"/>
      <c r="K239" s="24"/>
      <c r="L239" s="24"/>
    </row>
    <row r="240" spans="1:256" x14ac:dyDescent="0.2">
      <c r="A240" s="75">
        <v>3</v>
      </c>
      <c r="B240" s="76">
        <v>3</v>
      </c>
      <c r="C240" s="76">
        <v>1</v>
      </c>
      <c r="D240" s="76">
        <v>1</v>
      </c>
      <c r="E240" s="76">
        <v>3</v>
      </c>
      <c r="F240" s="76">
        <v>2</v>
      </c>
      <c r="G240" s="70" t="s">
        <v>168</v>
      </c>
      <c r="H240" s="47">
        <f t="shared" si="10"/>
        <v>0</v>
      </c>
      <c r="I240" s="24"/>
      <c r="J240" s="24"/>
      <c r="K240" s="24"/>
      <c r="L240" s="24"/>
    </row>
    <row r="241" spans="1:12" x14ac:dyDescent="0.2">
      <c r="A241" s="75">
        <v>3</v>
      </c>
      <c r="B241" s="76">
        <v>3</v>
      </c>
      <c r="C241" s="76">
        <v>1</v>
      </c>
      <c r="D241" s="76">
        <v>2</v>
      </c>
      <c r="E241" s="76"/>
      <c r="F241" s="76"/>
      <c r="G241" s="70" t="s">
        <v>181</v>
      </c>
      <c r="H241" s="47">
        <f t="shared" si="10"/>
        <v>0</v>
      </c>
      <c r="I241" s="22">
        <f>SUM(I242:I243)</f>
        <v>0</v>
      </c>
      <c r="J241" s="22">
        <f>SUM(J242:J243)</f>
        <v>0</v>
      </c>
      <c r="K241" s="22">
        <f>SUM(K242:K243)</f>
        <v>0</v>
      </c>
      <c r="L241" s="22">
        <f>SUM(L242:L243)</f>
        <v>0</v>
      </c>
    </row>
    <row r="242" spans="1:12" x14ac:dyDescent="0.2">
      <c r="A242" s="75">
        <v>3</v>
      </c>
      <c r="B242" s="76">
        <v>3</v>
      </c>
      <c r="C242" s="76">
        <v>1</v>
      </c>
      <c r="D242" s="76">
        <v>2</v>
      </c>
      <c r="E242" s="76">
        <v>1</v>
      </c>
      <c r="F242" s="76">
        <v>1</v>
      </c>
      <c r="G242" s="70" t="s">
        <v>182</v>
      </c>
      <c r="H242" s="47">
        <f t="shared" si="10"/>
        <v>0</v>
      </c>
      <c r="I242" s="28"/>
      <c r="J242" s="28"/>
      <c r="K242" s="28"/>
      <c r="L242" s="28"/>
    </row>
    <row r="243" spans="1:12" x14ac:dyDescent="0.2">
      <c r="A243" s="75">
        <v>3</v>
      </c>
      <c r="B243" s="76">
        <v>3</v>
      </c>
      <c r="C243" s="76">
        <v>1</v>
      </c>
      <c r="D243" s="76">
        <v>2</v>
      </c>
      <c r="E243" s="76">
        <v>1</v>
      </c>
      <c r="F243" s="76">
        <v>2</v>
      </c>
      <c r="G243" s="70" t="s">
        <v>183</v>
      </c>
      <c r="H243" s="47">
        <f t="shared" si="10"/>
        <v>0</v>
      </c>
      <c r="I243" s="24"/>
      <c r="J243" s="24"/>
      <c r="K243" s="24"/>
      <c r="L243" s="24"/>
    </row>
    <row r="244" spans="1:12" x14ac:dyDescent="0.2">
      <c r="A244" s="75">
        <v>3</v>
      </c>
      <c r="B244" s="76">
        <v>3</v>
      </c>
      <c r="C244" s="76">
        <v>1</v>
      </c>
      <c r="D244" s="76">
        <v>3</v>
      </c>
      <c r="E244" s="76"/>
      <c r="F244" s="76"/>
      <c r="G244" s="70" t="s">
        <v>184</v>
      </c>
      <c r="H244" s="47">
        <f t="shared" si="10"/>
        <v>0</v>
      </c>
      <c r="I244" s="29">
        <f>I245+I246</f>
        <v>0</v>
      </c>
      <c r="J244" s="29">
        <f>J245+J246</f>
        <v>0</v>
      </c>
      <c r="K244" s="29">
        <f>K245+K246</f>
        <v>0</v>
      </c>
      <c r="L244" s="29">
        <f>L245+L246</f>
        <v>0</v>
      </c>
    </row>
    <row r="245" spans="1:12" x14ac:dyDescent="0.2">
      <c r="A245" s="75">
        <v>3</v>
      </c>
      <c r="B245" s="76">
        <v>3</v>
      </c>
      <c r="C245" s="76">
        <v>1</v>
      </c>
      <c r="D245" s="76">
        <v>3</v>
      </c>
      <c r="E245" s="76">
        <v>1</v>
      </c>
      <c r="F245" s="76">
        <v>1</v>
      </c>
      <c r="G245" s="70" t="s">
        <v>185</v>
      </c>
      <c r="H245" s="47">
        <f t="shared" si="10"/>
        <v>0</v>
      </c>
      <c r="I245" s="28"/>
      <c r="J245" s="28"/>
      <c r="K245" s="28"/>
      <c r="L245" s="28"/>
    </row>
    <row r="246" spans="1:12" x14ac:dyDescent="0.2">
      <c r="A246" s="75">
        <v>3</v>
      </c>
      <c r="B246" s="76">
        <v>3</v>
      </c>
      <c r="C246" s="76">
        <v>1</v>
      </c>
      <c r="D246" s="76">
        <v>3</v>
      </c>
      <c r="E246" s="76">
        <v>1</v>
      </c>
      <c r="F246" s="76">
        <v>2</v>
      </c>
      <c r="G246" s="70" t="s">
        <v>186</v>
      </c>
      <c r="H246" s="47">
        <f t="shared" si="10"/>
        <v>0</v>
      </c>
      <c r="I246" s="28"/>
      <c r="J246" s="28"/>
      <c r="K246" s="28"/>
      <c r="L246" s="28"/>
    </row>
    <row r="247" spans="1:12" x14ac:dyDescent="0.2">
      <c r="A247" s="75">
        <v>3</v>
      </c>
      <c r="B247" s="76">
        <v>3</v>
      </c>
      <c r="C247" s="76">
        <v>1</v>
      </c>
      <c r="D247" s="76">
        <v>4</v>
      </c>
      <c r="E247" s="76"/>
      <c r="F247" s="76"/>
      <c r="G247" s="70" t="s">
        <v>47</v>
      </c>
      <c r="H247" s="47">
        <f t="shared" si="10"/>
        <v>0</v>
      </c>
      <c r="I247" s="22">
        <f>SUM(I248:I249)</f>
        <v>0</v>
      </c>
      <c r="J247" s="22">
        <f>SUM(J248:J249)</f>
        <v>0</v>
      </c>
      <c r="K247" s="22">
        <f>SUM(K248:K249)</f>
        <v>0</v>
      </c>
      <c r="L247" s="22">
        <f>SUM(L248:L249)</f>
        <v>0</v>
      </c>
    </row>
    <row r="248" spans="1:12" x14ac:dyDescent="0.2">
      <c r="A248" s="75">
        <v>3</v>
      </c>
      <c r="B248" s="76">
        <v>3</v>
      </c>
      <c r="C248" s="76">
        <v>1</v>
      </c>
      <c r="D248" s="76">
        <v>4</v>
      </c>
      <c r="E248" s="76">
        <v>1</v>
      </c>
      <c r="F248" s="76">
        <v>1</v>
      </c>
      <c r="G248" s="70" t="s">
        <v>187</v>
      </c>
      <c r="H248" s="47">
        <f t="shared" si="10"/>
        <v>0</v>
      </c>
      <c r="I248" s="24"/>
      <c r="J248" s="24"/>
      <c r="K248" s="24"/>
      <c r="L248" s="24"/>
    </row>
    <row r="249" spans="1:12" x14ac:dyDescent="0.2">
      <c r="A249" s="75">
        <v>3</v>
      </c>
      <c r="B249" s="76">
        <v>3</v>
      </c>
      <c r="C249" s="76">
        <v>1</v>
      </c>
      <c r="D249" s="76">
        <v>4</v>
      </c>
      <c r="E249" s="76">
        <v>1</v>
      </c>
      <c r="F249" s="76">
        <v>2</v>
      </c>
      <c r="G249" s="70" t="s">
        <v>188</v>
      </c>
      <c r="H249" s="47">
        <f t="shared" si="10"/>
        <v>0</v>
      </c>
      <c r="I249" s="24"/>
      <c r="J249" s="24"/>
      <c r="K249" s="24"/>
      <c r="L249" s="24"/>
    </row>
    <row r="250" spans="1:12" x14ac:dyDescent="0.2">
      <c r="A250" s="75">
        <v>3</v>
      </c>
      <c r="B250" s="76">
        <v>3</v>
      </c>
      <c r="C250" s="76">
        <v>1</v>
      </c>
      <c r="D250" s="76">
        <v>5</v>
      </c>
      <c r="E250" s="76"/>
      <c r="F250" s="76"/>
      <c r="G250" s="70" t="s">
        <v>189</v>
      </c>
      <c r="H250" s="47">
        <f t="shared" si="10"/>
        <v>0</v>
      </c>
      <c r="I250" s="22">
        <f>I251</f>
        <v>0</v>
      </c>
      <c r="J250" s="22">
        <f>J251</f>
        <v>0</v>
      </c>
      <c r="K250" s="22">
        <f>K251</f>
        <v>0</v>
      </c>
      <c r="L250" s="22">
        <f>L251</f>
        <v>0</v>
      </c>
    </row>
    <row r="251" spans="1:12" x14ac:dyDescent="0.2">
      <c r="A251" s="75">
        <v>3</v>
      </c>
      <c r="B251" s="76">
        <v>3</v>
      </c>
      <c r="C251" s="76">
        <v>1</v>
      </c>
      <c r="D251" s="76">
        <v>5</v>
      </c>
      <c r="E251" s="76">
        <v>1</v>
      </c>
      <c r="F251" s="76">
        <v>1</v>
      </c>
      <c r="G251" s="70" t="s">
        <v>189</v>
      </c>
      <c r="H251" s="47">
        <f t="shared" si="10"/>
        <v>0</v>
      </c>
      <c r="I251" s="28"/>
      <c r="J251" s="28"/>
      <c r="K251" s="28"/>
      <c r="L251" s="28"/>
    </row>
    <row r="252" spans="1:12" x14ac:dyDescent="0.2">
      <c r="A252" s="75">
        <v>3</v>
      </c>
      <c r="B252" s="76">
        <v>3</v>
      </c>
      <c r="C252" s="76">
        <v>1</v>
      </c>
      <c r="D252" s="76">
        <v>6</v>
      </c>
      <c r="E252" s="76"/>
      <c r="F252" s="76"/>
      <c r="G252" s="70" t="s">
        <v>46</v>
      </c>
      <c r="H252" s="47">
        <f t="shared" si="10"/>
        <v>0</v>
      </c>
      <c r="I252" s="29">
        <f>I253</f>
        <v>0</v>
      </c>
      <c r="J252" s="29">
        <f>J253</f>
        <v>0</v>
      </c>
      <c r="K252" s="29">
        <f>K253</f>
        <v>0</v>
      </c>
      <c r="L252" s="29">
        <f>L253</f>
        <v>0</v>
      </c>
    </row>
    <row r="253" spans="1:12" x14ac:dyDescent="0.2">
      <c r="A253" s="75">
        <v>3</v>
      </c>
      <c r="B253" s="76">
        <v>3</v>
      </c>
      <c r="C253" s="76">
        <v>1</v>
      </c>
      <c r="D253" s="76">
        <v>6</v>
      </c>
      <c r="E253" s="76">
        <v>1</v>
      </c>
      <c r="F253" s="76">
        <v>1</v>
      </c>
      <c r="G253" s="70" t="s">
        <v>46</v>
      </c>
      <c r="H253" s="47">
        <f t="shared" si="10"/>
        <v>0</v>
      </c>
      <c r="I253" s="24"/>
      <c r="J253" s="24"/>
      <c r="K253" s="24"/>
      <c r="L253" s="24"/>
    </row>
    <row r="254" spans="1:12" x14ac:dyDescent="0.2">
      <c r="A254" s="75">
        <v>3</v>
      </c>
      <c r="B254" s="76">
        <v>3</v>
      </c>
      <c r="C254" s="76">
        <v>1</v>
      </c>
      <c r="D254" s="76">
        <v>7</v>
      </c>
      <c r="E254" s="76"/>
      <c r="F254" s="76"/>
      <c r="G254" s="70" t="s">
        <v>190</v>
      </c>
      <c r="H254" s="47">
        <f t="shared" si="10"/>
        <v>0</v>
      </c>
      <c r="I254" s="22">
        <f>I255+I256</f>
        <v>0</v>
      </c>
      <c r="J254" s="22">
        <f>J255+J256</f>
        <v>0</v>
      </c>
      <c r="K254" s="22">
        <f>K255+K256</f>
        <v>0</v>
      </c>
      <c r="L254" s="22">
        <f>L255+L256</f>
        <v>0</v>
      </c>
    </row>
    <row r="255" spans="1:12" x14ac:dyDescent="0.2">
      <c r="A255" s="75">
        <v>3</v>
      </c>
      <c r="B255" s="76">
        <v>3</v>
      </c>
      <c r="C255" s="76">
        <v>1</v>
      </c>
      <c r="D255" s="76">
        <v>7</v>
      </c>
      <c r="E255" s="76">
        <v>1</v>
      </c>
      <c r="F255" s="76">
        <v>1</v>
      </c>
      <c r="G255" s="70" t="s">
        <v>191</v>
      </c>
      <c r="H255" s="47">
        <f t="shared" si="10"/>
        <v>0</v>
      </c>
      <c r="I255" s="28"/>
      <c r="J255" s="28"/>
      <c r="K255" s="28"/>
      <c r="L255" s="28"/>
    </row>
    <row r="256" spans="1:12" x14ac:dyDescent="0.2">
      <c r="A256" s="75">
        <v>3</v>
      </c>
      <c r="B256" s="76">
        <v>3</v>
      </c>
      <c r="C256" s="76">
        <v>1</v>
      </c>
      <c r="D256" s="76">
        <v>7</v>
      </c>
      <c r="E256" s="76">
        <v>1</v>
      </c>
      <c r="F256" s="76">
        <v>2</v>
      </c>
      <c r="G256" s="70" t="s">
        <v>192</v>
      </c>
      <c r="H256" s="47">
        <f t="shared" si="10"/>
        <v>0</v>
      </c>
      <c r="I256" s="28"/>
      <c r="J256" s="28"/>
      <c r="K256" s="28"/>
      <c r="L256" s="28"/>
    </row>
    <row r="257" spans="1:256" ht="25.5" customHeight="1" x14ac:dyDescent="0.2">
      <c r="A257" s="75">
        <v>3</v>
      </c>
      <c r="B257" s="76">
        <v>3</v>
      </c>
      <c r="C257" s="76">
        <v>2</v>
      </c>
      <c r="D257" s="76"/>
      <c r="E257" s="76"/>
      <c r="F257" s="76"/>
      <c r="G257" s="70" t="s">
        <v>193</v>
      </c>
      <c r="H257" s="47">
        <f t="shared" si="10"/>
        <v>0</v>
      </c>
      <c r="I257" s="29">
        <f>I258+I267+I270+I273+I276+I278+I280</f>
        <v>0</v>
      </c>
      <c r="J257" s="29">
        <f>J258+J267+J270+J273+J276+J278+J280</f>
        <v>0</v>
      </c>
      <c r="K257" s="29">
        <f>K258+K267+K270+K273+K276+K278+K280</f>
        <v>0</v>
      </c>
      <c r="L257" s="29">
        <f>L258+L267+L270+L273+L276+L278+L280</f>
        <v>0</v>
      </c>
    </row>
    <row r="258" spans="1:256" x14ac:dyDescent="0.2">
      <c r="A258" s="75">
        <v>3</v>
      </c>
      <c r="B258" s="76">
        <v>3</v>
      </c>
      <c r="C258" s="76">
        <v>2</v>
      </c>
      <c r="D258" s="76">
        <v>1</v>
      </c>
      <c r="E258" s="76"/>
      <c r="F258" s="76"/>
      <c r="G258" s="70" t="s">
        <v>148</v>
      </c>
      <c r="H258" s="47">
        <f t="shared" si="10"/>
        <v>0</v>
      </c>
      <c r="I258" s="29">
        <f>+I259+I261+I264</f>
        <v>0</v>
      </c>
      <c r="J258" s="29">
        <f>+J259+J261+J264</f>
        <v>0</v>
      </c>
      <c r="K258" s="29">
        <f>+K259+K261+K264</f>
        <v>0</v>
      </c>
      <c r="L258" s="29">
        <f>+L259+L261+L264</f>
        <v>0</v>
      </c>
    </row>
    <row r="259" spans="1:256" s="109" customFormat="1" x14ac:dyDescent="0.2">
      <c r="A259" s="75">
        <v>3</v>
      </c>
      <c r="B259" s="76">
        <v>3</v>
      </c>
      <c r="C259" s="76">
        <v>2</v>
      </c>
      <c r="D259" s="76">
        <v>1</v>
      </c>
      <c r="E259" s="76">
        <v>1</v>
      </c>
      <c r="F259" s="76"/>
      <c r="G259" s="70" t="s">
        <v>148</v>
      </c>
      <c r="H259" s="47">
        <f t="shared" si="10"/>
        <v>0</v>
      </c>
      <c r="I259" s="29">
        <f>I260</f>
        <v>0</v>
      </c>
      <c r="J259" s="29">
        <f>J260</f>
        <v>0</v>
      </c>
      <c r="K259" s="29">
        <f>K260</f>
        <v>0</v>
      </c>
      <c r="L259" s="29">
        <f>L260</f>
        <v>0</v>
      </c>
      <c r="M259" s="90"/>
      <c r="N259" s="90"/>
      <c r="O259" s="90"/>
      <c r="P259" s="90"/>
      <c r="Q259" s="90"/>
      <c r="R259" s="90"/>
      <c r="S259" s="90"/>
      <c r="T259" s="90"/>
      <c r="U259" s="90"/>
      <c r="V259" s="90"/>
      <c r="W259" s="90"/>
      <c r="X259" s="90"/>
      <c r="Y259" s="90"/>
      <c r="Z259" s="90"/>
      <c r="AA259" s="90"/>
      <c r="AB259" s="90"/>
      <c r="AC259" s="90"/>
      <c r="AD259" s="90"/>
      <c r="AE259" s="90"/>
      <c r="AF259" s="90"/>
      <c r="AG259" s="90"/>
      <c r="AH259" s="90"/>
      <c r="AI259" s="90"/>
      <c r="AJ259" s="90"/>
      <c r="AK259" s="90"/>
      <c r="AL259" s="90"/>
      <c r="AM259" s="90"/>
      <c r="AN259" s="90"/>
      <c r="AO259" s="90"/>
      <c r="AP259" s="90"/>
      <c r="AQ259" s="90"/>
      <c r="AR259" s="90"/>
      <c r="AS259" s="90"/>
      <c r="AT259" s="90"/>
      <c r="AU259" s="90"/>
      <c r="AV259" s="90"/>
      <c r="AW259" s="90"/>
      <c r="AX259" s="90"/>
      <c r="AY259" s="90"/>
      <c r="AZ259" s="90"/>
      <c r="BA259" s="90"/>
      <c r="BB259" s="90"/>
      <c r="BC259" s="90"/>
      <c r="BD259" s="90"/>
      <c r="BE259" s="90"/>
      <c r="BF259" s="90"/>
      <c r="BG259" s="90"/>
      <c r="BH259" s="90"/>
      <c r="BI259" s="90"/>
      <c r="BJ259" s="90"/>
      <c r="BK259" s="90"/>
      <c r="BL259" s="90"/>
      <c r="BM259" s="90"/>
      <c r="BN259" s="90"/>
      <c r="BO259" s="90"/>
      <c r="BP259" s="90"/>
      <c r="BQ259" s="90"/>
      <c r="BR259" s="90"/>
      <c r="BS259" s="90"/>
      <c r="BT259" s="90"/>
      <c r="BU259" s="90"/>
      <c r="BV259" s="90"/>
      <c r="BW259" s="90"/>
      <c r="BX259" s="90"/>
      <c r="BY259" s="90"/>
      <c r="BZ259" s="90"/>
      <c r="CA259" s="90"/>
      <c r="CB259" s="90"/>
      <c r="CC259" s="90"/>
      <c r="CD259" s="90"/>
      <c r="CE259" s="90"/>
      <c r="CF259" s="90"/>
      <c r="CG259" s="90"/>
      <c r="CH259" s="90"/>
      <c r="CI259" s="90"/>
      <c r="CJ259" s="90"/>
      <c r="CK259" s="90"/>
      <c r="CL259" s="90"/>
      <c r="CM259" s="90"/>
      <c r="CN259" s="90"/>
      <c r="CO259" s="90"/>
      <c r="CP259" s="90"/>
      <c r="CQ259" s="90"/>
      <c r="CR259" s="90"/>
      <c r="CS259" s="90"/>
      <c r="CT259" s="90"/>
      <c r="CU259" s="90"/>
      <c r="CV259" s="90"/>
      <c r="CW259" s="90"/>
      <c r="CX259" s="90"/>
      <c r="CY259" s="90"/>
      <c r="CZ259" s="90"/>
      <c r="DA259" s="90"/>
      <c r="DB259" s="90"/>
      <c r="DC259" s="90"/>
      <c r="DD259" s="90"/>
      <c r="DE259" s="90"/>
      <c r="DF259" s="90"/>
      <c r="DG259" s="90"/>
      <c r="DH259" s="90"/>
      <c r="DI259" s="90"/>
      <c r="DJ259" s="90"/>
      <c r="DK259" s="90"/>
      <c r="DL259" s="90"/>
      <c r="DM259" s="90"/>
      <c r="DN259" s="90"/>
      <c r="DO259" s="90"/>
      <c r="DP259" s="90"/>
      <c r="DQ259" s="90"/>
      <c r="DR259" s="90"/>
      <c r="DS259" s="90"/>
      <c r="DT259" s="90"/>
      <c r="DU259" s="90"/>
      <c r="DV259" s="90"/>
      <c r="DW259" s="90"/>
      <c r="DX259" s="90"/>
      <c r="DY259" s="90"/>
      <c r="DZ259" s="90"/>
      <c r="EA259" s="90"/>
      <c r="EB259" s="90"/>
      <c r="EC259" s="90"/>
      <c r="ED259" s="90"/>
      <c r="EE259" s="90"/>
      <c r="EF259" s="90"/>
      <c r="EG259" s="90"/>
      <c r="EH259" s="90"/>
      <c r="EI259" s="90"/>
      <c r="EJ259" s="90"/>
      <c r="EK259" s="90"/>
      <c r="EL259" s="90"/>
      <c r="EM259" s="90"/>
      <c r="EN259" s="90"/>
      <c r="EO259" s="90"/>
      <c r="EP259" s="90"/>
      <c r="EQ259" s="90"/>
      <c r="ER259" s="90"/>
      <c r="ES259" s="90"/>
      <c r="ET259" s="90"/>
      <c r="EU259" s="90"/>
      <c r="EV259" s="90"/>
      <c r="EW259" s="90"/>
      <c r="EX259" s="90"/>
      <c r="EY259" s="90"/>
      <c r="EZ259" s="90"/>
      <c r="FA259" s="90"/>
      <c r="FB259" s="90"/>
      <c r="FC259" s="90"/>
      <c r="FD259" s="90"/>
      <c r="FE259" s="90"/>
      <c r="FF259" s="90"/>
      <c r="FG259" s="90"/>
      <c r="FH259" s="90"/>
      <c r="FI259" s="90"/>
      <c r="FJ259" s="90"/>
      <c r="FK259" s="90"/>
      <c r="FL259" s="90"/>
      <c r="FM259" s="90"/>
      <c r="FN259" s="90"/>
      <c r="FO259" s="90"/>
      <c r="FP259" s="90"/>
      <c r="FQ259" s="90"/>
      <c r="FR259" s="90"/>
      <c r="FS259" s="90"/>
      <c r="FT259" s="90"/>
      <c r="FU259" s="90"/>
      <c r="FV259" s="90"/>
      <c r="FW259" s="90"/>
      <c r="FX259" s="90"/>
      <c r="FY259" s="90"/>
      <c r="FZ259" s="90"/>
      <c r="GA259" s="90"/>
      <c r="GB259" s="90"/>
      <c r="GC259" s="90"/>
      <c r="GD259" s="90"/>
      <c r="GE259" s="90"/>
      <c r="GF259" s="90"/>
      <c r="GG259" s="90"/>
      <c r="GH259" s="90"/>
      <c r="GI259" s="90"/>
      <c r="GJ259" s="90"/>
      <c r="GK259" s="90"/>
      <c r="GL259" s="90"/>
      <c r="GM259" s="90"/>
      <c r="GN259" s="90"/>
      <c r="GO259" s="90"/>
      <c r="GP259" s="90"/>
      <c r="GQ259" s="90"/>
      <c r="GR259" s="90"/>
      <c r="GS259" s="90"/>
      <c r="GT259" s="90"/>
      <c r="GU259" s="90"/>
      <c r="GV259" s="90"/>
      <c r="GW259" s="90"/>
      <c r="GX259" s="90"/>
      <c r="GY259" s="90"/>
      <c r="GZ259" s="90"/>
      <c r="HA259" s="90"/>
      <c r="HB259" s="90"/>
      <c r="HC259" s="90"/>
      <c r="HD259" s="90"/>
      <c r="HE259" s="90"/>
      <c r="HF259" s="90"/>
      <c r="HG259" s="90"/>
      <c r="HH259" s="90"/>
      <c r="HI259" s="90"/>
      <c r="HJ259" s="90"/>
      <c r="HK259" s="90"/>
      <c r="HL259" s="90"/>
      <c r="HM259" s="90"/>
      <c r="HN259" s="90"/>
      <c r="HO259" s="90"/>
      <c r="HP259" s="90"/>
      <c r="HQ259" s="90"/>
      <c r="HR259" s="90"/>
      <c r="HS259" s="90"/>
      <c r="HT259" s="90"/>
      <c r="HU259" s="90"/>
      <c r="HV259" s="90"/>
      <c r="HW259" s="90"/>
      <c r="HX259" s="90"/>
      <c r="HY259" s="90"/>
      <c r="HZ259" s="90"/>
      <c r="IA259" s="90"/>
      <c r="IB259" s="90"/>
      <c r="IC259" s="90"/>
      <c r="ID259" s="90"/>
      <c r="IE259" s="90"/>
      <c r="IF259" s="90"/>
      <c r="IG259" s="90"/>
      <c r="IH259" s="90"/>
      <c r="II259" s="90"/>
      <c r="IJ259" s="90"/>
      <c r="IK259" s="90"/>
      <c r="IL259" s="90"/>
      <c r="IM259" s="90"/>
      <c r="IN259" s="90"/>
      <c r="IO259" s="90"/>
      <c r="IP259" s="90"/>
      <c r="IQ259" s="90"/>
      <c r="IR259" s="90"/>
      <c r="IS259" s="90"/>
      <c r="IT259" s="90"/>
      <c r="IU259" s="90"/>
      <c r="IV259" s="90"/>
    </row>
    <row r="260" spans="1:256" x14ac:dyDescent="0.2">
      <c r="A260" s="75">
        <v>3</v>
      </c>
      <c r="B260" s="76">
        <v>3</v>
      </c>
      <c r="C260" s="76">
        <v>2</v>
      </c>
      <c r="D260" s="76">
        <v>1</v>
      </c>
      <c r="E260" s="76">
        <v>1</v>
      </c>
      <c r="F260" s="76">
        <v>1</v>
      </c>
      <c r="G260" s="70" t="s">
        <v>45</v>
      </c>
      <c r="H260" s="47">
        <f t="shared" si="10"/>
        <v>0</v>
      </c>
      <c r="I260" s="28"/>
      <c r="J260" s="28"/>
      <c r="K260" s="28"/>
      <c r="L260" s="28"/>
    </row>
    <row r="261" spans="1:256" x14ac:dyDescent="0.2">
      <c r="A261" s="75">
        <v>3</v>
      </c>
      <c r="B261" s="76">
        <v>3</v>
      </c>
      <c r="C261" s="76">
        <v>2</v>
      </c>
      <c r="D261" s="76">
        <v>1</v>
      </c>
      <c r="E261" s="76">
        <v>2</v>
      </c>
      <c r="F261" s="76"/>
      <c r="G261" s="70" t="s">
        <v>180</v>
      </c>
      <c r="H261" s="47">
        <f t="shared" si="10"/>
        <v>0</v>
      </c>
      <c r="I261" s="29">
        <f>SUM(I262:I263)</f>
        <v>0</v>
      </c>
      <c r="J261" s="29">
        <f>SUM(J262:J263)</f>
        <v>0</v>
      </c>
      <c r="K261" s="29">
        <f>SUM(K262:K263)</f>
        <v>0</v>
      </c>
      <c r="L261" s="29">
        <f>SUM(L262:L263)</f>
        <v>0</v>
      </c>
    </row>
    <row r="262" spans="1:256" x14ac:dyDescent="0.2">
      <c r="A262" s="75">
        <v>3</v>
      </c>
      <c r="B262" s="76">
        <v>3</v>
      </c>
      <c r="C262" s="76">
        <v>2</v>
      </c>
      <c r="D262" s="76">
        <v>1</v>
      </c>
      <c r="E262" s="76">
        <v>2</v>
      </c>
      <c r="F262" s="76">
        <v>1</v>
      </c>
      <c r="G262" s="70" t="s">
        <v>194</v>
      </c>
      <c r="H262" s="47">
        <f t="shared" si="10"/>
        <v>0</v>
      </c>
      <c r="I262" s="28"/>
      <c r="J262" s="28"/>
      <c r="K262" s="28"/>
      <c r="L262" s="28"/>
    </row>
    <row r="263" spans="1:256" x14ac:dyDescent="0.2">
      <c r="A263" s="75">
        <v>3</v>
      </c>
      <c r="B263" s="76">
        <v>3</v>
      </c>
      <c r="C263" s="76">
        <v>2</v>
      </c>
      <c r="D263" s="76">
        <v>1</v>
      </c>
      <c r="E263" s="76">
        <v>2</v>
      </c>
      <c r="F263" s="76">
        <v>2</v>
      </c>
      <c r="G263" s="70" t="s">
        <v>195</v>
      </c>
      <c r="H263" s="47">
        <f t="shared" si="10"/>
        <v>0</v>
      </c>
      <c r="I263" s="28"/>
      <c r="J263" s="28"/>
      <c r="K263" s="28"/>
      <c r="L263" s="28"/>
    </row>
    <row r="264" spans="1:256" x14ac:dyDescent="0.2">
      <c r="A264" s="75">
        <v>3</v>
      </c>
      <c r="B264" s="76">
        <v>3</v>
      </c>
      <c r="C264" s="76">
        <v>2</v>
      </c>
      <c r="D264" s="76">
        <v>1</v>
      </c>
      <c r="E264" s="76">
        <v>3</v>
      </c>
      <c r="F264" s="76"/>
      <c r="G264" s="70" t="s">
        <v>196</v>
      </c>
      <c r="H264" s="47">
        <f t="shared" si="10"/>
        <v>0</v>
      </c>
      <c r="I264" s="29">
        <f>SUM(I265:I266)</f>
        <v>0</v>
      </c>
      <c r="J264" s="29">
        <f>SUM(J265:J266)</f>
        <v>0</v>
      </c>
      <c r="K264" s="29">
        <f>SUM(K265:K266)</f>
        <v>0</v>
      </c>
      <c r="L264" s="29">
        <f>SUM(L265:L266)</f>
        <v>0</v>
      </c>
    </row>
    <row r="265" spans="1:256" x14ac:dyDescent="0.2">
      <c r="A265" s="75">
        <v>3</v>
      </c>
      <c r="B265" s="76">
        <v>3</v>
      </c>
      <c r="C265" s="76">
        <v>2</v>
      </c>
      <c r="D265" s="76">
        <v>1</v>
      </c>
      <c r="E265" s="76">
        <v>3</v>
      </c>
      <c r="F265" s="76">
        <v>1</v>
      </c>
      <c r="G265" s="70" t="s">
        <v>167</v>
      </c>
      <c r="H265" s="47">
        <f t="shared" si="10"/>
        <v>0</v>
      </c>
      <c r="I265" s="28"/>
      <c r="J265" s="28"/>
      <c r="K265" s="28"/>
      <c r="L265" s="28"/>
    </row>
    <row r="266" spans="1:256" x14ac:dyDescent="0.2">
      <c r="A266" s="75">
        <v>3</v>
      </c>
      <c r="B266" s="76">
        <v>3</v>
      </c>
      <c r="C266" s="76">
        <v>2</v>
      </c>
      <c r="D266" s="76">
        <v>1</v>
      </c>
      <c r="E266" s="76">
        <v>3</v>
      </c>
      <c r="F266" s="76">
        <v>2</v>
      </c>
      <c r="G266" s="70" t="s">
        <v>168</v>
      </c>
      <c r="H266" s="47">
        <f t="shared" si="10"/>
        <v>0</v>
      </c>
      <c r="I266" s="24"/>
      <c r="J266" s="24"/>
      <c r="K266" s="24"/>
      <c r="L266" s="24"/>
    </row>
    <row r="267" spans="1:256" x14ac:dyDescent="0.2">
      <c r="A267" s="75">
        <v>3</v>
      </c>
      <c r="B267" s="76">
        <v>3</v>
      </c>
      <c r="C267" s="76">
        <v>2</v>
      </c>
      <c r="D267" s="76">
        <v>2</v>
      </c>
      <c r="E267" s="76"/>
      <c r="F267" s="76"/>
      <c r="G267" s="70" t="s">
        <v>181</v>
      </c>
      <c r="H267" s="47">
        <f t="shared" ref="H267:H283" si="11">(I267+J267+K267+L267)</f>
        <v>0</v>
      </c>
      <c r="I267" s="29">
        <f>SUM(I268:I269)</f>
        <v>0</v>
      </c>
      <c r="J267" s="29">
        <f>SUM(J268:J269)</f>
        <v>0</v>
      </c>
      <c r="K267" s="29">
        <f>SUM(K268:K269)</f>
        <v>0</v>
      </c>
      <c r="L267" s="29">
        <f>SUM(L268:L269)</f>
        <v>0</v>
      </c>
    </row>
    <row r="268" spans="1:256" x14ac:dyDescent="0.2">
      <c r="A268" s="75">
        <v>3</v>
      </c>
      <c r="B268" s="76">
        <v>3</v>
      </c>
      <c r="C268" s="76">
        <v>2</v>
      </c>
      <c r="D268" s="76">
        <v>2</v>
      </c>
      <c r="E268" s="76">
        <v>1</v>
      </c>
      <c r="F268" s="76">
        <v>1</v>
      </c>
      <c r="G268" s="70" t="s">
        <v>182</v>
      </c>
      <c r="H268" s="47">
        <f t="shared" si="11"/>
        <v>0</v>
      </c>
      <c r="I268" s="28"/>
      <c r="J268" s="28"/>
      <c r="K268" s="28"/>
      <c r="L268" s="28"/>
    </row>
    <row r="269" spans="1:256" x14ac:dyDescent="0.2">
      <c r="A269" s="75">
        <v>3</v>
      </c>
      <c r="B269" s="76">
        <v>3</v>
      </c>
      <c r="C269" s="76">
        <v>2</v>
      </c>
      <c r="D269" s="76">
        <v>2</v>
      </c>
      <c r="E269" s="76">
        <v>1</v>
      </c>
      <c r="F269" s="76">
        <v>2</v>
      </c>
      <c r="G269" s="70" t="s">
        <v>183</v>
      </c>
      <c r="H269" s="47">
        <f t="shared" si="11"/>
        <v>0</v>
      </c>
      <c r="I269" s="28"/>
      <c r="J269" s="28"/>
      <c r="K269" s="28"/>
      <c r="L269" s="28"/>
    </row>
    <row r="270" spans="1:256" x14ac:dyDescent="0.2">
      <c r="A270" s="75">
        <v>3</v>
      </c>
      <c r="B270" s="76">
        <v>3</v>
      </c>
      <c r="C270" s="76">
        <v>2</v>
      </c>
      <c r="D270" s="76">
        <v>3</v>
      </c>
      <c r="E270" s="76"/>
      <c r="F270" s="76"/>
      <c r="G270" s="70" t="s">
        <v>184</v>
      </c>
      <c r="H270" s="47">
        <f t="shared" si="11"/>
        <v>0</v>
      </c>
      <c r="I270" s="29">
        <f>I271+I272</f>
        <v>0</v>
      </c>
      <c r="J270" s="29">
        <f>J271+J272</f>
        <v>0</v>
      </c>
      <c r="K270" s="29">
        <f>K271+K272</f>
        <v>0</v>
      </c>
      <c r="L270" s="29">
        <f>L271+L272</f>
        <v>0</v>
      </c>
    </row>
    <row r="271" spans="1:256" x14ac:dyDescent="0.2">
      <c r="A271" s="75">
        <v>3</v>
      </c>
      <c r="B271" s="76">
        <v>3</v>
      </c>
      <c r="C271" s="76">
        <v>2</v>
      </c>
      <c r="D271" s="76">
        <v>3</v>
      </c>
      <c r="E271" s="76">
        <v>1</v>
      </c>
      <c r="F271" s="76">
        <v>1</v>
      </c>
      <c r="G271" s="70" t="s">
        <v>185</v>
      </c>
      <c r="H271" s="47">
        <f t="shared" si="11"/>
        <v>0</v>
      </c>
      <c r="I271" s="24"/>
      <c r="J271" s="24"/>
      <c r="K271" s="24"/>
      <c r="L271" s="24"/>
    </row>
    <row r="272" spans="1:256" x14ac:dyDescent="0.2">
      <c r="A272" s="75">
        <v>3</v>
      </c>
      <c r="B272" s="76">
        <v>3</v>
      </c>
      <c r="C272" s="76">
        <v>2</v>
      </c>
      <c r="D272" s="76">
        <v>3</v>
      </c>
      <c r="E272" s="76">
        <v>1</v>
      </c>
      <c r="F272" s="76">
        <v>2</v>
      </c>
      <c r="G272" s="70" t="s">
        <v>186</v>
      </c>
      <c r="H272" s="47">
        <f t="shared" si="11"/>
        <v>0</v>
      </c>
      <c r="I272" s="24"/>
      <c r="J272" s="24"/>
      <c r="K272" s="24"/>
      <c r="L272" s="24"/>
    </row>
    <row r="273" spans="1:13" x14ac:dyDescent="0.2">
      <c r="A273" s="75">
        <v>3</v>
      </c>
      <c r="B273" s="76">
        <v>3</v>
      </c>
      <c r="C273" s="76">
        <v>2</v>
      </c>
      <c r="D273" s="76">
        <v>4</v>
      </c>
      <c r="E273" s="76"/>
      <c r="F273" s="76"/>
      <c r="G273" s="70" t="s">
        <v>47</v>
      </c>
      <c r="H273" s="47">
        <f t="shared" si="11"/>
        <v>0</v>
      </c>
      <c r="I273" s="22">
        <f>SUM(I274:I275)</f>
        <v>0</v>
      </c>
      <c r="J273" s="22">
        <f>SUM(J274:J275)</f>
        <v>0</v>
      </c>
      <c r="K273" s="22">
        <f>SUM(K274:K275)</f>
        <v>0</v>
      </c>
      <c r="L273" s="22">
        <f>SUM(L274:L275)</f>
        <v>0</v>
      </c>
    </row>
    <row r="274" spans="1:13" x14ac:dyDescent="0.2">
      <c r="A274" s="75">
        <v>3</v>
      </c>
      <c r="B274" s="76">
        <v>3</v>
      </c>
      <c r="C274" s="76">
        <v>2</v>
      </c>
      <c r="D274" s="76">
        <v>4</v>
      </c>
      <c r="E274" s="76">
        <v>1</v>
      </c>
      <c r="F274" s="76">
        <v>1</v>
      </c>
      <c r="G274" s="70" t="s">
        <v>187</v>
      </c>
      <c r="H274" s="47">
        <f t="shared" si="11"/>
        <v>0</v>
      </c>
      <c r="I274" s="28"/>
      <c r="J274" s="28"/>
      <c r="K274" s="28"/>
      <c r="L274" s="28"/>
    </row>
    <row r="275" spans="1:13" x14ac:dyDescent="0.2">
      <c r="A275" s="75">
        <v>3</v>
      </c>
      <c r="B275" s="76">
        <v>3</v>
      </c>
      <c r="C275" s="76">
        <v>2</v>
      </c>
      <c r="D275" s="76">
        <v>4</v>
      </c>
      <c r="E275" s="76">
        <v>1</v>
      </c>
      <c r="F275" s="76">
        <v>2</v>
      </c>
      <c r="G275" s="70" t="s">
        <v>188</v>
      </c>
      <c r="H275" s="47">
        <f t="shared" si="11"/>
        <v>0</v>
      </c>
      <c r="I275" s="24"/>
      <c r="J275" s="24"/>
      <c r="K275" s="24"/>
      <c r="L275" s="24"/>
    </row>
    <row r="276" spans="1:13" x14ac:dyDescent="0.2">
      <c r="A276" s="75">
        <v>3</v>
      </c>
      <c r="B276" s="76">
        <v>3</v>
      </c>
      <c r="C276" s="76">
        <v>2</v>
      </c>
      <c r="D276" s="76">
        <v>5</v>
      </c>
      <c r="E276" s="76"/>
      <c r="F276" s="76"/>
      <c r="G276" s="70" t="s">
        <v>189</v>
      </c>
      <c r="H276" s="47">
        <f t="shared" si="11"/>
        <v>0</v>
      </c>
      <c r="I276" s="22">
        <f>I277</f>
        <v>0</v>
      </c>
      <c r="J276" s="22">
        <f>J277</f>
        <v>0</v>
      </c>
      <c r="K276" s="22">
        <f>K277</f>
        <v>0</v>
      </c>
      <c r="L276" s="22">
        <f>L277</f>
        <v>0</v>
      </c>
    </row>
    <row r="277" spans="1:13" x14ac:dyDescent="0.2">
      <c r="A277" s="75">
        <v>3</v>
      </c>
      <c r="B277" s="76">
        <v>3</v>
      </c>
      <c r="C277" s="76">
        <v>2</v>
      </c>
      <c r="D277" s="76">
        <v>5</v>
      </c>
      <c r="E277" s="76">
        <v>1</v>
      </c>
      <c r="F277" s="76">
        <v>1</v>
      </c>
      <c r="G277" s="70" t="s">
        <v>189</v>
      </c>
      <c r="H277" s="47">
        <f t="shared" si="11"/>
        <v>0</v>
      </c>
      <c r="I277" s="28"/>
      <c r="J277" s="28"/>
      <c r="K277" s="28"/>
      <c r="L277" s="28"/>
    </row>
    <row r="278" spans="1:13" x14ac:dyDescent="0.2">
      <c r="A278" s="75">
        <v>3</v>
      </c>
      <c r="B278" s="76">
        <v>3</v>
      </c>
      <c r="C278" s="76">
        <v>2</v>
      </c>
      <c r="D278" s="76">
        <v>6</v>
      </c>
      <c r="E278" s="76"/>
      <c r="F278" s="76"/>
      <c r="G278" s="70" t="s">
        <v>46</v>
      </c>
      <c r="H278" s="47">
        <f t="shared" si="11"/>
        <v>0</v>
      </c>
      <c r="I278" s="29">
        <f>I279</f>
        <v>0</v>
      </c>
      <c r="J278" s="29">
        <f>J279</f>
        <v>0</v>
      </c>
      <c r="K278" s="29">
        <f>K279</f>
        <v>0</v>
      </c>
      <c r="L278" s="29">
        <f>L279</f>
        <v>0</v>
      </c>
    </row>
    <row r="279" spans="1:13" x14ac:dyDescent="0.2">
      <c r="A279" s="75">
        <v>3</v>
      </c>
      <c r="B279" s="76">
        <v>3</v>
      </c>
      <c r="C279" s="76">
        <v>2</v>
      </c>
      <c r="D279" s="76">
        <v>6</v>
      </c>
      <c r="E279" s="76">
        <v>1</v>
      </c>
      <c r="F279" s="76">
        <v>1</v>
      </c>
      <c r="G279" s="70" t="s">
        <v>46</v>
      </c>
      <c r="H279" s="47">
        <f t="shared" si="11"/>
        <v>0</v>
      </c>
      <c r="I279" s="24"/>
      <c r="J279" s="24"/>
      <c r="K279" s="24"/>
      <c r="L279" s="24"/>
    </row>
    <row r="280" spans="1:13" x14ac:dyDescent="0.2">
      <c r="A280" s="75">
        <v>3</v>
      </c>
      <c r="B280" s="76">
        <v>3</v>
      </c>
      <c r="C280" s="76">
        <v>2</v>
      </c>
      <c r="D280" s="76">
        <v>7</v>
      </c>
      <c r="E280" s="76"/>
      <c r="F280" s="76"/>
      <c r="G280" s="70" t="s">
        <v>190</v>
      </c>
      <c r="H280" s="47">
        <f t="shared" si="11"/>
        <v>0</v>
      </c>
      <c r="I280" s="29">
        <f>SUM(I281:I282)</f>
        <v>0</v>
      </c>
      <c r="J280" s="29">
        <f>SUM(J281:J282)</f>
        <v>0</v>
      </c>
      <c r="K280" s="29">
        <f>SUM(K281:K282)</f>
        <v>0</v>
      </c>
      <c r="L280" s="29">
        <f>SUM(L281:L282)</f>
        <v>0</v>
      </c>
    </row>
    <row r="281" spans="1:13" x14ac:dyDescent="0.2">
      <c r="A281" s="75">
        <v>3</v>
      </c>
      <c r="B281" s="76">
        <v>3</v>
      </c>
      <c r="C281" s="76">
        <v>2</v>
      </c>
      <c r="D281" s="76">
        <v>7</v>
      </c>
      <c r="E281" s="76">
        <v>1</v>
      </c>
      <c r="F281" s="76">
        <v>1</v>
      </c>
      <c r="G281" s="70" t="s">
        <v>191</v>
      </c>
      <c r="H281" s="47">
        <f t="shared" si="11"/>
        <v>0</v>
      </c>
      <c r="I281" s="108"/>
      <c r="J281" s="108"/>
      <c r="K281" s="108"/>
      <c r="L281" s="108"/>
    </row>
    <row r="282" spans="1:13" x14ac:dyDescent="0.2">
      <c r="A282" s="87">
        <v>3</v>
      </c>
      <c r="B282" s="88">
        <v>3</v>
      </c>
      <c r="C282" s="88">
        <v>2</v>
      </c>
      <c r="D282" s="88">
        <v>7</v>
      </c>
      <c r="E282" s="88">
        <v>1</v>
      </c>
      <c r="F282" s="88">
        <v>2</v>
      </c>
      <c r="G282" s="70" t="s">
        <v>192</v>
      </c>
      <c r="H282" s="47">
        <f t="shared" si="11"/>
        <v>0</v>
      </c>
      <c r="I282" s="28"/>
      <c r="J282" s="28"/>
      <c r="K282" s="28"/>
      <c r="L282" s="28"/>
    </row>
    <row r="283" spans="1:13" x14ac:dyDescent="0.2">
      <c r="A283" s="75">
        <v>9</v>
      </c>
      <c r="B283" s="76">
        <v>9</v>
      </c>
      <c r="C283" s="76">
        <v>99</v>
      </c>
      <c r="D283" s="76">
        <v>99</v>
      </c>
      <c r="E283" s="76">
        <v>99</v>
      </c>
      <c r="F283" s="76">
        <v>99</v>
      </c>
      <c r="G283" s="89" t="s">
        <v>48</v>
      </c>
      <c r="H283" s="48">
        <f t="shared" si="11"/>
        <v>0</v>
      </c>
      <c r="I283" s="34">
        <f>I28+I135</f>
        <v>0</v>
      </c>
      <c r="J283" s="34">
        <f>J28+J135</f>
        <v>0</v>
      </c>
      <c r="K283" s="34">
        <f>K28+K135</f>
        <v>0</v>
      </c>
      <c r="L283" s="34">
        <f>L28+L135</f>
        <v>0</v>
      </c>
    </row>
    <row r="284" spans="1:13" x14ac:dyDescent="0.2">
      <c r="A284" s="92"/>
      <c r="B284" s="93"/>
      <c r="C284" s="93"/>
      <c r="D284" s="93"/>
      <c r="E284" s="93"/>
      <c r="F284" s="93"/>
      <c r="G284" s="94"/>
      <c r="H284" s="95"/>
      <c r="I284" s="96"/>
      <c r="J284" s="96"/>
      <c r="K284" s="96"/>
      <c r="L284" s="96"/>
    </row>
    <row r="285" spans="1:13" x14ac:dyDescent="0.2">
      <c r="A285" s="92"/>
      <c r="B285" s="93"/>
      <c r="C285" s="93"/>
      <c r="D285" s="93"/>
      <c r="E285" s="93"/>
      <c r="F285" s="93"/>
      <c r="G285" s="94"/>
      <c r="H285" s="95"/>
      <c r="I285" s="96"/>
      <c r="J285" s="96"/>
      <c r="K285" s="96"/>
      <c r="L285" s="96"/>
      <c r="M285" s="97"/>
    </row>
    <row r="286" spans="1:13" ht="14.25" customHeight="1" x14ac:dyDescent="0.2">
      <c r="A286" s="38"/>
      <c r="B286" s="131"/>
      <c r="C286" s="131"/>
      <c r="D286" s="131"/>
      <c r="E286" s="131"/>
      <c r="F286" s="131"/>
      <c r="G286" s="131"/>
      <c r="H286" s="20"/>
      <c r="I286" s="49"/>
      <c r="J286" s="61"/>
      <c r="K286" s="131"/>
      <c r="L286" s="131"/>
    </row>
    <row r="287" spans="1:13" x14ac:dyDescent="0.2">
      <c r="A287" s="39"/>
      <c r="G287" s="18" t="s">
        <v>60</v>
      </c>
      <c r="H287" s="18"/>
      <c r="I287" s="18" t="s">
        <v>49</v>
      </c>
      <c r="J287" s="12"/>
      <c r="K287" s="62" t="s">
        <v>50</v>
      </c>
      <c r="L287" s="2"/>
    </row>
    <row r="288" spans="1:13" x14ac:dyDescent="0.2">
      <c r="A288" s="39"/>
      <c r="G288" s="18" t="s">
        <v>66</v>
      </c>
      <c r="H288" s="6"/>
      <c r="I288" s="6"/>
      <c r="J288" s="7"/>
      <c r="K288" s="2"/>
      <c r="L288" s="2"/>
    </row>
    <row r="289" spans="1:12" ht="15" customHeight="1" x14ac:dyDescent="0.2">
      <c r="A289" s="38"/>
      <c r="B289" s="131"/>
      <c r="C289" s="131"/>
      <c r="D289" s="131"/>
      <c r="E289" s="131"/>
      <c r="F289" s="131"/>
      <c r="G289" s="131"/>
      <c r="H289" s="20"/>
      <c r="I289" s="49"/>
      <c r="J289" s="61"/>
      <c r="K289" s="131"/>
      <c r="L289" s="131"/>
    </row>
    <row r="290" spans="1:12" ht="14.25" customHeight="1" x14ac:dyDescent="0.2">
      <c r="A290" s="39"/>
      <c r="G290" s="18" t="s">
        <v>62</v>
      </c>
      <c r="H290" s="19"/>
      <c r="I290" s="18" t="s">
        <v>49</v>
      </c>
      <c r="J290" s="12"/>
      <c r="K290" s="8" t="s">
        <v>52</v>
      </c>
      <c r="L290" s="2"/>
    </row>
    <row r="291" spans="1:12" x14ac:dyDescent="0.2">
      <c r="G291" s="18" t="s">
        <v>63</v>
      </c>
      <c r="H291" s="5"/>
      <c r="I291" s="5"/>
      <c r="J291" s="9"/>
      <c r="K291" s="2"/>
      <c r="L291" s="2"/>
    </row>
    <row r="292" spans="1:12" x14ac:dyDescent="0.2">
      <c r="G292" s="63"/>
      <c r="H292" s="5"/>
      <c r="I292" s="5"/>
      <c r="J292" s="9"/>
      <c r="K292" s="2"/>
      <c r="L292" s="2"/>
    </row>
  </sheetData>
  <customSheetViews>
    <customSheetView guid="{4BC1D4FA-CB95-4677-81D8-C8836DEE466A}" showPageBreaks="1" zeroValues="0" printArea="1" showRuler="0" topLeftCell="A13">
      <selection activeCell="B37" sqref="B37:L37"/>
      <pageMargins left="1.1811023622047245" right="0.39370078740157483" top="0.62992125984251968" bottom="0.59055118110236227" header="0" footer="0"/>
      <pageSetup paperSize="9" orientation="landscape" r:id="rId1"/>
      <headerFooter alignWithMargins="0">
        <oddHeader>&amp;C&amp;8&amp;P</oddHeader>
      </headerFooter>
    </customSheetView>
    <customSheetView guid="{DFD7EFF1-93F4-48B4-9DDA-AC538D7CFC1B}" showPageBreaks="1" zeroValues="0" printArea="1" showRuler="0">
      <selection activeCell="J2" sqref="J2:L2"/>
      <pageMargins left="1.1811023622047245" right="0.39370078740157483" top="0.59055118110236227" bottom="0.47244094488188981" header="0" footer="0"/>
      <pageSetup paperSize="9" orientation="landscape" r:id="rId2"/>
      <headerFooter alignWithMargins="0">
        <oddHeader>&amp;C&amp;8&amp;P</oddHeader>
      </headerFooter>
    </customSheetView>
    <customSheetView guid="{0B0CE4D8-48D8-4A4E-95B4-EC47F081AC97}" showPageBreaks="1" zeroValues="0" printArea="1" showRuler="0">
      <selection activeCell="N20" sqref="N20"/>
      <pageMargins left="0.98425196850393704" right="0.59055118110236227" top="0.39370078740157483" bottom="0.59055118110236227" header="0" footer="0"/>
      <pageSetup paperSize="9" orientation="landscape" r:id="rId3"/>
      <headerFooter alignWithMargins="0">
        <oddHeader>&amp;C&amp;8&amp;P</oddHeader>
      </headerFooter>
    </customSheetView>
  </customSheetViews>
  <mergeCells count="18">
    <mergeCell ref="B25:L25"/>
    <mergeCell ref="B286:G286"/>
    <mergeCell ref="B289:G289"/>
    <mergeCell ref="K289:L289"/>
    <mergeCell ref="B26:K26"/>
    <mergeCell ref="K286:L286"/>
    <mergeCell ref="J1:L1"/>
    <mergeCell ref="B24:H24"/>
    <mergeCell ref="G11:L11"/>
    <mergeCell ref="G12:L12"/>
    <mergeCell ref="G6:L6"/>
    <mergeCell ref="G9:L9"/>
    <mergeCell ref="G5:L5"/>
    <mergeCell ref="G10:L10"/>
    <mergeCell ref="J2:L2"/>
    <mergeCell ref="B15:I15"/>
    <mergeCell ref="I24:L24"/>
    <mergeCell ref="B16:I16"/>
  </mergeCells>
  <phoneticPr fontId="14" type="noConversion"/>
  <dataValidations count="1">
    <dataValidation type="whole" allowBlank="1" showInputMessage="1" showErrorMessage="1" error="0&lt;prog1&lt;4" sqref="J18:J22">
      <formula1>1</formula1>
      <formula2>3</formula2>
    </dataValidation>
  </dataValidations>
  <pageMargins left="0.98425196850393704" right="0.59055118110236227" top="0.39370078740157483" bottom="0.47244094488188981" header="0" footer="0"/>
  <pageSetup paperSize="9" scale="95" orientation="landscape" r:id="rId4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BFP-1</vt:lpstr>
      <vt:lpstr>'BFP-1'!Print_Area</vt:lpstr>
      <vt:lpstr>'BFP-1'!Print_Titles</vt:lpstr>
    </vt:vector>
  </TitlesOfParts>
  <Company>LR Finansu ministerija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Audrone</cp:lastModifiedBy>
  <cp:lastPrinted>2018-05-28T10:19:31Z</cp:lastPrinted>
  <dcterms:created xsi:type="dcterms:W3CDTF">2003-06-12T10:50:18Z</dcterms:created>
  <dcterms:modified xsi:type="dcterms:W3CDTF">2018-05-28T12:57:07Z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viewCycleID">
    <vt:i4>-492194915</vt:i4>
  </property>
  <property fmtid="{D5CDD505-2E9C-101B-9397-08002B2CF9AE}" pid="3" name="_ReviewingToolsShownOnce">
    <vt:lpwstr/>
  </property>
</Properties>
</file>